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 activeTab="3"/>
  </bookViews>
  <sheets>
    <sheet name="Marzo 2015" sheetId="7" r:id="rId1"/>
    <sheet name="Junio 2015" sheetId="6" r:id="rId2"/>
    <sheet name="Septiembre 2015" sheetId="8" r:id="rId3"/>
    <sheet name="Diciembre 2015" sheetId="9" r:id="rId4"/>
  </sheets>
  <externalReferences>
    <externalReference r:id="rId5"/>
  </externalReferences>
  <definedNames>
    <definedName name="UF">[1]HYM!$L$2</definedName>
  </definedNames>
  <calcPr calcId="145621"/>
</workbook>
</file>

<file path=xl/calcChain.xml><?xml version="1.0" encoding="utf-8"?>
<calcChain xmlns="http://schemas.openxmlformats.org/spreadsheetml/2006/main">
  <c r="I26" i="9" l="1"/>
  <c r="E27" i="9"/>
  <c r="E26" i="9"/>
  <c r="I27" i="9" l="1"/>
  <c r="I24" i="9"/>
</calcChain>
</file>

<file path=xl/sharedStrings.xml><?xml version="1.0" encoding="utf-8"?>
<sst xmlns="http://schemas.openxmlformats.org/spreadsheetml/2006/main" count="283" uniqueCount="86">
  <si>
    <t>NOMBRE CORTO</t>
  </si>
  <si>
    <t>RAZÓN SOCIAL</t>
  </si>
  <si>
    <t>RAZÓN ENDEUDAMIENTO</t>
  </si>
  <si>
    <t>PATRIMONIO</t>
  </si>
  <si>
    <t>Número de veces</t>
  </si>
  <si>
    <t>Cifras en UF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</si>
  <si>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</si>
  <si>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</si>
  <si>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</si>
  <si>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</si>
  <si>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</si>
  <si>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</si>
  <si>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</si>
  <si>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</si>
  <si>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</si>
  <si>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</si>
  <si>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</si>
  <si>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</si>
  <si>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</si>
  <si>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</si>
  <si>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</si>
  <si>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</si>
  <si>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</si>
  <si>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</si>
  <si>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</si>
  <si>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</si>
  <si>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ACFIN</t>
  </si>
  <si>
    <t>AGENTE ADMINISTRADOR DE MUTUOS HIPOTECARIOS ACFIN S.A.</t>
  </si>
  <si>
    <t>CCAF LA ARAUCANA</t>
  </si>
  <si>
    <t>CAJA DE COMPENSACION DE ASIGNACION FAMILIAR LA ARAUCANA</t>
  </si>
  <si>
    <t>CCAF LOS ANDES</t>
  </si>
  <si>
    <t>CAJA DE COMPENSACION DE ASIGNACION FAMILIAR DE LOS ANDES</t>
  </si>
  <si>
    <t>CCAF LOS HEROES</t>
  </si>
  <si>
    <t>CAJA DE COMPENSACION DE ASIGNACION FAMILIAR DE LOS HEROES</t>
  </si>
  <si>
    <t>TOTAL MERCADO</t>
  </si>
  <si>
    <t>PROMEDIO MERCADO (simple)</t>
  </si>
  <si>
    <t>DESVIACIÓN ESTÁNDAR</t>
  </si>
  <si>
    <t>OBSERVACIONES GENERALES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</si>
  <si>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</si>
  <si>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</si>
  <si>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</si>
  <si>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</si>
  <si>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r>
      <t>Notas</t>
    </r>
    <r>
      <rPr>
        <sz val="10"/>
        <color rgb="FF002060"/>
        <rFont val="Arial"/>
        <family val="2"/>
      </rPr>
      <t xml:space="preserve">: </t>
    </r>
  </si>
  <si>
    <t>HIPOTECARIA SECURITY PRINCIPAL S.A.</t>
  </si>
  <si>
    <t>PROMEDIO MERCADO</t>
  </si>
  <si>
    <t>A Marzo 2015</t>
  </si>
  <si>
    <t>SECURITY PRINCIPAL</t>
  </si>
  <si>
    <t>(1) Endeudamiento</t>
  </si>
  <si>
    <t>A Junio 2015</t>
  </si>
  <si>
    <t>Información de Endeudamiento y Patrimonio de las  Administradoras de Mutuos Hipotecarios al 30 de Junio de 2015</t>
  </si>
  <si>
    <t>* La Razón de Endeudamiento y Nivel Patrimonial es calculado por esta Superintendencia de acuerdo a la información financiera enviada por los Agentes Administradores de Mutuos Hipotecarios Endosables en sus Estados Financieros.</t>
  </si>
  <si>
    <t>* Los Promedios de Mercado Simples , y la Desviación Estándar , son calculados por esta esta Superintendencia de acuerdo a la información financiera enviada por los Agentes Administradores de Mutuos Hipotecarios Endosables en sus Estados Financieros.</t>
  </si>
  <si>
    <t>* Los Estados Financieros al 31 de Marzo de 2015 y al 30 de Junio de 2015 se presentan bajo norma IFRS conforme las instrucciones establecidas en la Circular SVS N° 2143 de 24.01.2014.</t>
  </si>
  <si>
    <t>(3)</t>
  </si>
  <si>
    <t>Información de Endeudamiento y Patrimonio de las  Administradoras de Mutuos Hipotecarios al 31 de Marzo de 2015</t>
  </si>
  <si>
    <t>A Diciembre 2014</t>
  </si>
  <si>
    <t>(3) Los Estados Financieros al 31 de Marzo de 2015 se presentan bajo norma IFRS conforme las instrucciones establecidas en la Circular SVS N° 2143 de 24.01.2014.</t>
  </si>
  <si>
    <t>* La Razón de Endeudamiento y Nivel Patrimonial es calculado por esta Superintendencia de acuerdo a la información financiera enviada por los Agentes Administradores de Mutuos Hipotecarios Endosables en su FECU.</t>
  </si>
  <si>
    <t>* Los Promedios de Mercado Simples , y la Desviación Estándar , son calculados considerando las 15 Administradoras vigentes.</t>
  </si>
  <si>
    <t>(4) Dato corregido al 15.09.2015 conforme a revisión de información financiera presentada.</t>
  </si>
  <si>
    <t>(5) Dato corregido por reenvio de EEFF a Diciembre 2014 y Marzo 2015 con fecha 31.08.2015 (Oficio Ordinario N°18491) y posterior reenvio de EEFF Junio con fecha 09.09.2015(oficio N°19423)</t>
  </si>
  <si>
    <t>* Para las Cajas de Compensación Familiar se considero EEFF individuales</t>
  </si>
  <si>
    <t>(3)Se incorpora la información de los Estados Financieros al 30.06.2015 de las Cajas de Compensación de Asignación Familiar Los Andes, Los Héroes y La Araucana, debido que el plazo de éstos se ajusta al establecido para las entidades inscritas en el Registro de Valores.</t>
  </si>
  <si>
    <t>Información de Endeudamiento y Patrimonio de las  Administradoras de Mutuos Hipotecarios al 30 de Septiembre de 2015</t>
  </si>
  <si>
    <t>A Septiembre 2015</t>
  </si>
  <si>
    <t>* Los Estados Financieros al 30 de Junio de 2015 y al 30 de Septiembre de 2015 se presentan bajo norma IFRS conforme las instrucciones establecidas en la Circular SVS N° 2143 de 24.01.2014.</t>
  </si>
  <si>
    <t>* Para todos los Agentes Administradores de Mutuos Hipotecarios Endosables  se consideró EEFF individuales.</t>
  </si>
  <si>
    <t xml:space="preserve">(3) Dato corregido por reenvio de EEFF a  Junio 2015 con fecha 3.11.2015 </t>
  </si>
  <si>
    <t xml:space="preserve">(6) Dato corregido por reenvio de EEFF a Marzo 2015 y Junio 2015 con fecha 3.11.2015 </t>
  </si>
  <si>
    <t xml:space="preserve">(6) Dato corregido por reenvio de EEFF a Marzo 2015  con fecha 3.11.2015 </t>
  </si>
  <si>
    <t>(4)Se incorpora la información de los Estados Financieros al 30.09.2015 de las Cajas de Compensación de Asignación Familiar Los Andes, Los Héroes y La Araucana, debido que el plazo de éstos se ajusta al establecido para las entidades inscritas en el Registro de Valores.</t>
  </si>
  <si>
    <t>(4)</t>
  </si>
  <si>
    <t>(6)</t>
  </si>
  <si>
    <t>(7)</t>
  </si>
  <si>
    <t>(5)</t>
  </si>
  <si>
    <t xml:space="preserve">(7) Dato corregido por reenvio de EEFF a Marzo 2015  con fecha 30.11.2015 </t>
  </si>
  <si>
    <r>
      <t>(7) Dato corregido por reenvio de EEFF a Marzo 2015 y Junio 2015 con fecha</t>
    </r>
    <r>
      <rPr>
        <sz val="10"/>
        <color rgb="FFFF0000"/>
        <rFont val="Arial"/>
        <family val="2"/>
      </rPr>
      <t xml:space="preserve"> </t>
    </r>
    <r>
      <rPr>
        <sz val="10"/>
        <color theme="3"/>
        <rFont val="Arial"/>
        <family val="2"/>
      </rPr>
      <t xml:space="preserve">30.11.2015 </t>
    </r>
  </si>
  <si>
    <r>
      <t>(5) Dato corregido por reenvio a Septiembre 2015 con fecha</t>
    </r>
    <r>
      <rPr>
        <sz val="10"/>
        <color theme="3"/>
        <rFont val="Arial"/>
        <family val="2"/>
      </rPr>
      <t xml:space="preserve"> 30.11.2015</t>
    </r>
    <r>
      <rPr>
        <sz val="10"/>
        <color rgb="FF002060"/>
        <rFont val="Arial"/>
        <family val="2"/>
      </rPr>
      <t xml:space="preserve"> </t>
    </r>
  </si>
  <si>
    <t>A Diciembre 2015</t>
  </si>
  <si>
    <t>Información de Endeudamiento y Patrimonio de las  Administradoras de Mutuos Hipotecarios al 31 de Diciembre de 2015</t>
  </si>
  <si>
    <t>NOTAS</t>
  </si>
  <si>
    <t>* Los Promedios de Mercado Simples y la Desviación Estándar, son calculados por esta esta Superintendencia de acuerdo a la información financiera enviada por los Agentes Administradores de Mutuos Hipotecarios Endosables, en sus Estados Financieros.</t>
  </si>
  <si>
    <t>* La Razón de Endeudamiento y Nivel Patrimonial, es calculado por esta Superintendencia de acuerdo a la información financiera enviada por los Agentes Administradores de Mutuos Hipotecarios Endosables, en sus Estados Financieros.</t>
  </si>
  <si>
    <t>* Los Estados Financieros al 30 de Septiembre de 2015 y al 31 de Diciembre de 2015 se presentan bajo norma IFRS, conforme a las instrucciones establecidas en la Circular SVS N° 2143, de 24.01.2014.</t>
  </si>
  <si>
    <t>(3) Se incorpora la información de los Estados Financieros al 31.12.2015 de las Cajas de Compensación de Asignación Familiar Los Héroes y La Araucana, debido que el plazo de éstos se ajusta al establecido para las entidades inscritas en el Registro de Valores.</t>
  </si>
  <si>
    <t>(4) Se incorpora la información de los Estados Financieros al 31.12.2015 de la Caja de Compensación de Asignación Familiar Los Andes, que fue recepcionada por esta Superintendencia el dia 20.05.2016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</si>
</sst>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sz val="10"/>
      <color rgb="FF002060"/>
      <name val="Arial"/>
      <family val="2"/>
    </font>
    <font>
      <u/>
      <sz val="10"/>
      <color rgb="FF00206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3"/>
      <name val="Arial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2" fontId="6" fillId="2" borderId="12" xfId="3" applyNumberFormat="1" applyFont="1" applyFill="1" applyBorder="1" applyAlignment="1" applyProtection="1">
      <alignment horizontal="left"/>
    </xf>
    <xf numFmtId="2" fontId="3" fillId="2" borderId="11" xfId="2" applyNumberFormat="1" applyFill="1" applyBorder="1"/>
    <xf numFmtId="2" fontId="3" fillId="2" borderId="11" xfId="2" applyNumberFormat="1" applyFont="1" applyFill="1" applyBorder="1"/>
    <xf numFmtId="0" fontId="0" fillId="2" borderId="0" xfId="0" applyFill="1"/>
    <xf numFmtId="49" fontId="0" fillId="2" borderId="0" xfId="0" applyNumberFormat="1" applyFill="1"/>
    <xf numFmtId="164" fontId="0" fillId="2" borderId="0" xfId="1" applyNumberFormat="1" applyFont="1" applyFill="1"/>
    <xf numFmtId="3" fontId="0" fillId="2" borderId="0" xfId="0" applyNumberFormat="1" applyFill="1"/>
    <xf numFmtId="49" fontId="4" fillId="3" borderId="2" xfId="2" applyNumberFormat="1" applyFont="1" applyFill="1" applyBorder="1" applyAlignment="1">
      <alignment horizontal="center" vertical="center" wrapText="1"/>
    </xf>
    <xf numFmtId="49" fontId="4" fillId="3" borderId="9" xfId="2" applyNumberFormat="1" applyFont="1" applyFill="1" applyBorder="1" applyAlignment="1">
      <alignment horizontal="center" vertical="center" wrapText="1"/>
    </xf>
    <xf numFmtId="49" fontId="4" fillId="3" borderId="0" xfId="2" applyNumberFormat="1" applyFont="1" applyFill="1" applyBorder="1" applyAlignment="1">
      <alignment horizontal="center" vertical="center" wrapText="1"/>
    </xf>
    <xf numFmtId="49" fontId="4" fillId="3" borderId="14" xfId="2" applyNumberFormat="1" applyFont="1" applyFill="1" applyBorder="1" applyAlignment="1">
      <alignment horizontal="center" vertical="center" wrapText="1"/>
    </xf>
    <xf numFmtId="49" fontId="3" fillId="3" borderId="0" xfId="2" applyNumberFormat="1" applyFill="1" applyBorder="1" applyAlignment="1">
      <alignment horizontal="center"/>
    </xf>
    <xf numFmtId="49" fontId="3" fillId="3" borderId="14" xfId="2" applyNumberFormat="1" applyFill="1" applyBorder="1" applyAlignment="1">
      <alignment horizontal="center"/>
    </xf>
    <xf numFmtId="2" fontId="4" fillId="3" borderId="17" xfId="2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/>
    </xf>
    <xf numFmtId="49" fontId="4" fillId="3" borderId="18" xfId="2" applyNumberFormat="1" applyFont="1" applyFill="1" applyBorder="1" applyAlignment="1">
      <alignment horizontal="center"/>
    </xf>
    <xf numFmtId="4" fontId="7" fillId="2" borderId="14" xfId="4" applyNumberFormat="1" applyFont="1" applyFill="1" applyBorder="1" applyAlignment="1">
      <alignment horizontal="right"/>
    </xf>
    <xf numFmtId="49" fontId="7" fillId="2" borderId="14" xfId="2" applyNumberFormat="1" applyFont="1" applyFill="1" applyBorder="1"/>
    <xf numFmtId="3" fontId="7" fillId="2" borderId="14" xfId="2" applyNumberFormat="1" applyFont="1" applyFill="1" applyBorder="1"/>
    <xf numFmtId="49" fontId="7" fillId="2" borderId="14" xfId="4" applyNumberFormat="1" applyFont="1" applyFill="1" applyBorder="1" applyAlignment="1">
      <alignment horizontal="center"/>
    </xf>
    <xf numFmtId="49" fontId="7" fillId="2" borderId="14" xfId="4" applyNumberFormat="1" applyFont="1" applyFill="1" applyBorder="1" applyAlignment="1">
      <alignment horizontal="right"/>
    </xf>
    <xf numFmtId="49" fontId="4" fillId="3" borderId="17" xfId="2" applyNumberFormat="1" applyFont="1" applyFill="1" applyBorder="1" applyAlignment="1">
      <alignment horizontal="center"/>
    </xf>
    <xf numFmtId="164" fontId="4" fillId="3" borderId="17" xfId="1" applyNumberFormat="1" applyFont="1" applyFill="1" applyBorder="1" applyAlignment="1">
      <alignment horizontal="center"/>
    </xf>
    <xf numFmtId="43" fontId="4" fillId="3" borderId="17" xfId="4" applyNumberFormat="1" applyFont="1" applyFill="1" applyBorder="1" applyAlignment="1"/>
    <xf numFmtId="49" fontId="4" fillId="3" borderId="17" xfId="4" applyNumberFormat="1" applyFont="1" applyFill="1" applyBorder="1" applyAlignment="1"/>
    <xf numFmtId="49" fontId="4" fillId="3" borderId="0" xfId="4" applyNumberFormat="1" applyFont="1" applyFill="1" applyBorder="1" applyAlignment="1"/>
    <xf numFmtId="49" fontId="4" fillId="3" borderId="14" xfId="4" applyNumberFormat="1" applyFont="1" applyFill="1" applyBorder="1" applyAlignment="1"/>
    <xf numFmtId="2" fontId="3" fillId="2" borderId="0" xfId="2" applyNumberFormat="1" applyFill="1" applyBorder="1"/>
    <xf numFmtId="49" fontId="3" fillId="2" borderId="0" xfId="2" applyNumberFormat="1" applyFill="1" applyBorder="1"/>
    <xf numFmtId="164" fontId="3" fillId="2" borderId="0" xfId="1" applyNumberFormat="1" applyFont="1" applyFill="1" applyBorder="1"/>
    <xf numFmtId="3" fontId="3" fillId="2" borderId="0" xfId="2" applyNumberFormat="1" applyFill="1" applyBorder="1"/>
    <xf numFmtId="2" fontId="8" fillId="2" borderId="0" xfId="2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center"/>
    </xf>
    <xf numFmtId="49" fontId="3" fillId="2" borderId="0" xfId="2" applyNumberFormat="1" applyFill="1" applyBorder="1" applyAlignment="1">
      <alignment horizontal="center"/>
    </xf>
    <xf numFmtId="3" fontId="7" fillId="2" borderId="14" xfId="2" applyNumberFormat="1" applyFont="1" applyFill="1" applyBorder="1" applyAlignment="1">
      <alignment horizontal="right"/>
    </xf>
    <xf numFmtId="3" fontId="3" fillId="2" borderId="0" xfId="2" applyNumberFormat="1" applyFill="1" applyBorder="1" applyAlignment="1">
      <alignment horizontal="center"/>
    </xf>
    <xf numFmtId="165" fontId="9" fillId="2" borderId="0" xfId="2" applyNumberFormat="1" applyFont="1" applyFill="1" applyBorder="1" applyAlignment="1">
      <alignment horizontal="left"/>
    </xf>
    <xf numFmtId="0" fontId="9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3" fontId="3" fillId="2" borderId="0" xfId="2" applyNumberFormat="1" applyFill="1" applyBorder="1" applyAlignment="1">
      <alignment horizontal="center"/>
    </xf>
    <xf numFmtId="165" fontId="9" fillId="2" borderId="0" xfId="2" applyNumberFormat="1" applyFont="1" applyFill="1" applyBorder="1" applyAlignment="1">
      <alignment horizontal="left"/>
    </xf>
    <xf numFmtId="43" fontId="4" fillId="3" borderId="20" xfId="1" applyFont="1" applyFill="1" applyBorder="1" applyAlignment="1">
      <alignment horizontal="center"/>
    </xf>
    <xf numFmtId="165" fontId="9" fillId="2" borderId="0" xfId="5" applyNumberFormat="1" applyFont="1" applyFill="1" applyBorder="1" applyAlignment="1"/>
    <xf numFmtId="165" fontId="9" fillId="2" borderId="0" xfId="2" applyNumberFormat="1" applyFont="1" applyFill="1" applyBorder="1" applyAlignment="1">
      <alignment horizontal="left"/>
    </xf>
    <xf numFmtId="0" fontId="9" fillId="2" borderId="0" xfId="0" applyFont="1" applyFill="1" applyAlignment="1">
      <alignment horizontal="justify" vertical="center" wrapText="1"/>
    </xf>
    <xf numFmtId="3" fontId="3" fillId="2" borderId="0" xfId="2" applyNumberFormat="1" applyFill="1" applyBorder="1" applyAlignment="1">
      <alignment horizontal="center"/>
    </xf>
    <xf numFmtId="3" fontId="3" fillId="2" borderId="0" xfId="2" applyNumberFormat="1" applyFill="1" applyBorder="1" applyAlignment="1">
      <alignment horizontal="center"/>
    </xf>
    <xf numFmtId="2" fontId="4" fillId="3" borderId="21" xfId="2" applyNumberFormat="1" applyFont="1" applyFill="1" applyBorder="1" applyAlignment="1">
      <alignment horizontal="center"/>
    </xf>
    <xf numFmtId="165" fontId="9" fillId="2" borderId="0" xfId="2" applyNumberFormat="1" applyFont="1" applyFill="1" applyBorder="1" applyAlignment="1">
      <alignment horizontal="left"/>
    </xf>
    <xf numFmtId="0" fontId="9" fillId="2" borderId="0" xfId="0" applyFont="1" applyFill="1" applyAlignment="1">
      <alignment horizontal="justify" vertical="center" wrapText="1"/>
    </xf>
    <xf numFmtId="0" fontId="12" fillId="2" borderId="0" xfId="0" applyFont="1" applyFill="1"/>
    <xf numFmtId="165" fontId="9" fillId="2" borderId="0" xfId="2" applyNumberFormat="1" applyFont="1" applyFill="1" applyBorder="1" applyAlignment="1">
      <alignment horizontal="left"/>
    </xf>
    <xf numFmtId="165" fontId="3" fillId="3" borderId="12" xfId="2" applyNumberFormat="1" applyFill="1" applyBorder="1" applyAlignment="1"/>
    <xf numFmtId="165" fontId="3" fillId="3" borderId="13" xfId="2" applyNumberFormat="1" applyFill="1" applyBorder="1" applyAlignment="1"/>
    <xf numFmtId="2" fontId="3" fillId="3" borderId="4" xfId="2" applyNumberFormat="1" applyFill="1" applyBorder="1" applyAlignment="1"/>
    <xf numFmtId="0" fontId="3" fillId="3" borderId="6" xfId="2" applyFill="1" applyBorder="1" applyAlignment="1"/>
    <xf numFmtId="49" fontId="3" fillId="3" borderId="13" xfId="2" applyNumberFormat="1" applyFill="1" applyBorder="1" applyAlignment="1">
      <alignment horizontal="center"/>
    </xf>
    <xf numFmtId="2" fontId="4" fillId="3" borderId="1" xfId="2" applyNumberFormat="1" applyFont="1" applyFill="1" applyBorder="1" applyAlignment="1">
      <alignment vertical="center" wrapText="1"/>
    </xf>
    <xf numFmtId="0" fontId="4" fillId="3" borderId="3" xfId="2" applyFont="1" applyFill="1" applyBorder="1" applyAlignment="1">
      <alignment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13" xfId="2" applyFont="1" applyFill="1" applyBorder="1" applyAlignment="1">
      <alignment vertical="center" wrapText="1"/>
    </xf>
    <xf numFmtId="2" fontId="4" fillId="3" borderId="2" xfId="2" applyNumberFormat="1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165" fontId="3" fillId="3" borderId="0" xfId="2" applyNumberFormat="1" applyFill="1" applyBorder="1" applyAlignment="1"/>
    <xf numFmtId="2" fontId="3" fillId="3" borderId="5" xfId="2" applyNumberFormat="1" applyFill="1" applyBorder="1" applyAlignment="1"/>
    <xf numFmtId="4" fontId="7" fillId="2" borderId="14" xfId="4" applyNumberFormat="1" applyFont="1" applyFill="1" applyBorder="1" applyAlignment="1">
      <alignment horizontal="center"/>
    </xf>
    <xf numFmtId="3" fontId="7" fillId="2" borderId="14" xfId="2" applyNumberFormat="1" applyFont="1" applyFill="1" applyBorder="1" applyAlignment="1">
      <alignment horizontal="center"/>
    </xf>
    <xf numFmtId="4" fontId="0" fillId="2" borderId="0" xfId="0" applyNumberFormat="1" applyFill="1" applyAlignment="1"/>
    <xf numFmtId="0" fontId="0" fillId="2" borderId="0" xfId="0" applyFill="1" applyAlignment="1"/>
    <xf numFmtId="2" fontId="0" fillId="2" borderId="0" xfId="0" applyNumberFormat="1" applyFill="1" applyAlignment="1"/>
    <xf numFmtId="49" fontId="4" fillId="3" borderId="3" xfId="2" applyNumberFormat="1" applyFont="1" applyFill="1" applyBorder="1" applyAlignment="1">
      <alignment horizontal="center" vertical="center" wrapText="1"/>
    </xf>
    <xf numFmtId="49" fontId="4" fillId="3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65" fontId="9" fillId="2" borderId="0" xfId="5" applyNumberFormat="1" applyFont="1" applyFill="1" applyBorder="1" applyAlignment="1">
      <alignment horizontal="left" wrapText="1"/>
    </xf>
    <xf numFmtId="2" fontId="4" fillId="3" borderId="4" xfId="2" applyNumberFormat="1" applyFont="1" applyFill="1" applyBorder="1" applyAlignment="1">
      <alignment horizontal="center"/>
    </xf>
    <xf numFmtId="2" fontId="4" fillId="3" borderId="6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left"/>
    </xf>
    <xf numFmtId="2" fontId="9" fillId="2" borderId="0" xfId="2" applyNumberFormat="1" applyFont="1" applyFill="1" applyBorder="1" applyAlignment="1">
      <alignment horizontal="left"/>
    </xf>
    <xf numFmtId="165" fontId="9" fillId="2" borderId="0" xfId="2" applyNumberFormat="1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justify" vertical="center" wrapText="1"/>
    </xf>
    <xf numFmtId="165" fontId="10" fillId="2" borderId="0" xfId="5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4" fillId="3" borderId="7" xfId="2" applyNumberFormat="1" applyFont="1" applyFill="1" applyBorder="1" applyAlignment="1">
      <alignment horizontal="center" vertical="center" wrapText="1"/>
    </xf>
    <xf numFmtId="2" fontId="4" fillId="3" borderId="10" xfId="2" applyNumberFormat="1" applyFont="1" applyFill="1" applyBorder="1" applyAlignment="1">
      <alignment horizontal="center" vertical="center" wrapText="1"/>
    </xf>
    <xf numFmtId="2" fontId="4" fillId="3" borderId="15" xfId="2" applyNumberFormat="1" applyFont="1" applyFill="1" applyBorder="1" applyAlignment="1">
      <alignment horizontal="center" vertical="center" wrapText="1"/>
    </xf>
    <xf numFmtId="2" fontId="4" fillId="3" borderId="8" xfId="2" applyNumberFormat="1" applyFont="1" applyFill="1" applyBorder="1" applyAlignment="1">
      <alignment horizontal="center" vertical="center" wrapText="1"/>
    </xf>
    <xf numFmtId="2" fontId="4" fillId="3" borderId="11" xfId="2" applyNumberFormat="1" applyFont="1" applyFill="1" applyBorder="1" applyAlignment="1">
      <alignment horizontal="center" vertical="center" wrapText="1"/>
    </xf>
    <xf numFmtId="2" fontId="4" fillId="3" borderId="16" xfId="2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/>
    </xf>
    <xf numFmtId="2" fontId="4" fillId="3" borderId="3" xfId="2" applyNumberFormat="1" applyFont="1" applyFill="1" applyBorder="1" applyAlignment="1">
      <alignment horizontal="center"/>
    </xf>
    <xf numFmtId="2" fontId="4" fillId="3" borderId="19" xfId="2" applyNumberFormat="1" applyFont="1" applyFill="1" applyBorder="1" applyAlignment="1">
      <alignment horizontal="center"/>
    </xf>
    <xf numFmtId="2" fontId="4" fillId="3" borderId="21" xfId="2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4" fillId="3" borderId="3" xfId="2" applyNumberFormat="1" applyFont="1" applyFill="1" applyBorder="1" applyAlignment="1">
      <alignment horizontal="center" vertical="center"/>
    </xf>
    <xf numFmtId="2" fontId="4" fillId="3" borderId="12" xfId="2" applyNumberFormat="1" applyFont="1" applyFill="1" applyBorder="1" applyAlignment="1">
      <alignment horizontal="center" vertical="center"/>
    </xf>
    <xf numFmtId="2" fontId="4" fillId="3" borderId="0" xfId="2" applyNumberFormat="1" applyFont="1" applyFill="1" applyBorder="1" applyAlignment="1">
      <alignment horizontal="center" vertical="center"/>
    </xf>
    <xf numFmtId="2" fontId="4" fillId="3" borderId="13" xfId="2" applyNumberFormat="1" applyFont="1" applyFill="1" applyBorder="1" applyAlignment="1">
      <alignment horizontal="center" vertical="center"/>
    </xf>
    <xf numFmtId="2" fontId="3" fillId="3" borderId="4" xfId="2" applyNumberFormat="1" applyFill="1" applyBorder="1" applyAlignment="1">
      <alignment horizontal="center"/>
    </xf>
    <xf numFmtId="2" fontId="3" fillId="3" borderId="5" xfId="2" applyNumberFormat="1" applyFill="1" applyBorder="1" applyAlignment="1">
      <alignment horizontal="center"/>
    </xf>
    <xf numFmtId="165" fontId="3" fillId="3" borderId="12" xfId="2" applyNumberFormat="1" applyFill="1" applyBorder="1" applyAlignment="1">
      <alignment horizontal="center"/>
    </xf>
    <xf numFmtId="165" fontId="3" fillId="3" borderId="0" xfId="2" applyNumberFormat="1" applyFill="1" applyBorder="1" applyAlignment="1">
      <alignment horizontal="center"/>
    </xf>
    <xf numFmtId="165" fontId="3" fillId="3" borderId="13" xfId="2" applyNumberFormat="1" applyFill="1" applyBorder="1" applyAlignment="1">
      <alignment horizontal="center"/>
    </xf>
    <xf numFmtId="3" fontId="3" fillId="2" borderId="0" xfId="2" applyNumberForma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2" fontId="3" fillId="3" borderId="12" xfId="2" applyNumberFormat="1" applyFill="1" applyBorder="1" applyAlignment="1">
      <alignment horizontal="center"/>
    </xf>
    <xf numFmtId="2" fontId="3" fillId="3" borderId="0" xfId="2" applyNumberFormat="1" applyFill="1" applyBorder="1" applyAlignment="1">
      <alignment horizontal="center"/>
    </xf>
    <xf numFmtId="0" fontId="3" fillId="3" borderId="13" xfId="2" applyFill="1" applyBorder="1" applyAlignment="1">
      <alignment horizontal="center"/>
    </xf>
    <xf numFmtId="165" fontId="14" fillId="2" borderId="0" xfId="5" applyNumberFormat="1" applyFont="1" applyFill="1" applyBorder="1" applyAlignment="1">
      <alignment horizontal="left" wrapText="1"/>
    </xf>
    <xf numFmtId="0" fontId="4" fillId="3" borderId="2" xfId="2" applyFont="1" applyFill="1" applyBorder="1" applyAlignment="1">
      <alignment horizontal="center" vertical="center" wrapText="1"/>
    </xf>
    <xf numFmtId="0" fontId="3" fillId="3" borderId="0" xfId="2" applyFill="1" applyBorder="1" applyAlignment="1">
      <alignment horizontal="center"/>
    </xf>
    <xf numFmtId="165" fontId="8" fillId="2" borderId="0" xfId="5" applyNumberFormat="1" applyFont="1" applyFill="1" applyBorder="1" applyAlignment="1">
      <alignment horizontal="left" wrapText="1"/>
    </xf>
  </cellXfs>
  <cellStyles count="6">
    <cellStyle name="Hipervínculo" xfId="3" builtinId="8"/>
    <cellStyle name="Millares" xfId="1" builtinId="3"/>
    <cellStyle name="Millares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uila/Desktop/endeudamiento%20y%20patrimo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M"/>
      <sheetName val="MYV"/>
      <sheetName val="ANDES"/>
      <sheetName val="CONTEMPORA"/>
      <sheetName val="HSP"/>
      <sheetName val="Metlife"/>
      <sheetName val="Penta"/>
      <sheetName val="BICE"/>
      <sheetName val="Concreces"/>
      <sheetName val="La Construccion"/>
      <sheetName val="Hoja11"/>
      <sheetName val="CCAF LOS ANDES"/>
      <sheetName val="CCAF LOS HEROES"/>
    </sheetNames>
    <sheetDataSet>
      <sheetData sheetId="0">
        <row r="2">
          <cell r="L2">
            <v>26347.98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opLeftCell="A2" zoomScale="80" zoomScaleNormal="80" workbookViewId="0">
      <selection activeCell="D30" sqref="D30"/>
    </sheetView>
  </sheetViews>
  <sheetFormatPr baseColWidth="10" defaultRowHeight="15" x14ac:dyDescent="0.25"/>
  <cols>
    <col min="1" max="1" width="1.28515625" style="4" customWidth="1"/>
    <col min="2" max="2" width="28.7109375" style="4" customWidth="1"/>
    <col min="3" max="3" width="70.42578125" style="4" customWidth="1"/>
    <col min="4" max="4" width="22.28515625" style="4" customWidth="1"/>
    <col min="5" max="5" width="4.5703125" style="4" customWidth="1"/>
    <col min="6" max="6" width="13.85546875" style="4" customWidth="1"/>
    <col min="7" max="7" width="3.85546875" style="5" customWidth="1"/>
    <col min="8" max="8" width="16.7109375" style="6" customWidth="1"/>
    <col min="9" max="9" width="4.140625" style="6" customWidth="1"/>
    <col min="10" max="10" width="14.42578125" style="7" customWidth="1"/>
    <col min="11" max="11" width="3.7109375" style="5" customWidth="1"/>
    <col min="12" max="16384" width="11.42578125" style="4"/>
  </cols>
  <sheetData>
    <row r="1" spans="2:11" ht="15.75" thickBot="1" x14ac:dyDescent="0.3"/>
    <row r="2" spans="2:11" x14ac:dyDescent="0.25">
      <c r="B2" s="85" t="s">
        <v>54</v>
      </c>
      <c r="C2" s="86"/>
      <c r="D2" s="86"/>
      <c r="E2" s="86"/>
      <c r="F2" s="86"/>
      <c r="G2" s="86"/>
      <c r="H2" s="86"/>
      <c r="I2" s="86"/>
      <c r="J2" s="86"/>
      <c r="K2" s="87"/>
    </row>
    <row r="3" spans="2:11" ht="15.75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90"/>
    </row>
    <row r="4" spans="2:11" x14ac:dyDescent="0.25">
      <c r="B4" s="91" t="s">
        <v>0</v>
      </c>
      <c r="C4" s="94" t="s">
        <v>1</v>
      </c>
      <c r="D4" s="101" t="s">
        <v>2</v>
      </c>
      <c r="E4" s="102"/>
      <c r="F4" s="102"/>
      <c r="G4" s="103"/>
      <c r="H4" s="58" t="s">
        <v>3</v>
      </c>
      <c r="I4" s="62"/>
      <c r="J4" s="59"/>
      <c r="K4" s="9"/>
    </row>
    <row r="5" spans="2:11" x14ac:dyDescent="0.25">
      <c r="B5" s="92"/>
      <c r="C5" s="95"/>
      <c r="D5" s="104"/>
      <c r="E5" s="105"/>
      <c r="F5" s="105"/>
      <c r="G5" s="106"/>
      <c r="H5" s="60"/>
      <c r="I5" s="63"/>
      <c r="J5" s="61"/>
      <c r="K5" s="11"/>
    </row>
    <row r="6" spans="2:11" x14ac:dyDescent="0.25">
      <c r="B6" s="92"/>
      <c r="C6" s="95"/>
      <c r="D6" s="109">
        <v>-1</v>
      </c>
      <c r="E6" s="110"/>
      <c r="F6" s="110"/>
      <c r="G6" s="111"/>
      <c r="H6" s="53">
        <v>-2</v>
      </c>
      <c r="I6" s="64"/>
      <c r="J6" s="54"/>
      <c r="K6" s="13"/>
    </row>
    <row r="7" spans="2:11" ht="15.75" thickBot="1" x14ac:dyDescent="0.3">
      <c r="B7" s="92"/>
      <c r="C7" s="95"/>
      <c r="D7" s="107" t="s">
        <v>4</v>
      </c>
      <c r="E7" s="108"/>
      <c r="F7" s="108"/>
      <c r="G7" s="57"/>
      <c r="H7" s="55" t="s">
        <v>5</v>
      </c>
      <c r="I7" s="65"/>
      <c r="J7" s="56"/>
      <c r="K7" s="13"/>
    </row>
    <row r="8" spans="2:11" ht="15.75" thickBot="1" x14ac:dyDescent="0.3">
      <c r="B8" s="93"/>
      <c r="C8" s="96"/>
      <c r="D8" s="14" t="s">
        <v>55</v>
      </c>
      <c r="E8" s="14"/>
      <c r="F8" s="14" t="s">
        <v>45</v>
      </c>
      <c r="G8" s="14"/>
      <c r="H8" s="48" t="s">
        <v>55</v>
      </c>
      <c r="I8" s="48"/>
      <c r="J8" s="14" t="s">
        <v>45</v>
      </c>
      <c r="K8" s="16"/>
    </row>
    <row r="9" spans="2:11" x14ac:dyDescent="0.25">
      <c r="B9" s="1" t="s">
        <v>46</v>
      </c>
      <c r="C9" s="2" t="s">
        <v>43</v>
      </c>
      <c r="D9" s="66">
        <v>5.9160364966212722</v>
      </c>
      <c r="F9" s="66">
        <v>6.59</v>
      </c>
      <c r="G9" s="18" t="s">
        <v>71</v>
      </c>
      <c r="H9" s="67">
        <v>122535.905567444</v>
      </c>
      <c r="I9" s="19"/>
      <c r="J9" s="67">
        <v>126361.07701892314</v>
      </c>
      <c r="K9" s="18"/>
    </row>
    <row r="10" spans="2:11" x14ac:dyDescent="0.25">
      <c r="B10" s="1" t="s">
        <v>6</v>
      </c>
      <c r="C10" s="2" t="s">
        <v>7</v>
      </c>
      <c r="D10" s="66">
        <v>0.32860672570301031</v>
      </c>
      <c r="F10" s="66">
        <v>0.42</v>
      </c>
      <c r="G10" s="18" t="s">
        <v>73</v>
      </c>
      <c r="H10" s="67">
        <v>21216.586605812296</v>
      </c>
      <c r="I10" s="19"/>
      <c r="J10" s="67">
        <v>22307</v>
      </c>
      <c r="K10" s="18" t="s">
        <v>73</v>
      </c>
    </row>
    <row r="11" spans="2:11" x14ac:dyDescent="0.25">
      <c r="B11" s="1" t="s">
        <v>8</v>
      </c>
      <c r="C11" s="2" t="s">
        <v>9</v>
      </c>
      <c r="D11" s="66">
        <v>0.73351248804695734</v>
      </c>
      <c r="F11" s="66">
        <v>1.0094127809117559</v>
      </c>
      <c r="G11" s="18"/>
      <c r="H11" s="67">
        <v>13206.224037747037</v>
      </c>
      <c r="I11" s="19"/>
      <c r="J11" s="67">
        <v>13729.197109343462</v>
      </c>
      <c r="K11" s="18"/>
    </row>
    <row r="12" spans="2:11" x14ac:dyDescent="0.25">
      <c r="B12" s="1" t="s">
        <v>10</v>
      </c>
      <c r="C12" s="2" t="s">
        <v>11</v>
      </c>
      <c r="D12" s="66">
        <v>3.5957778532294249</v>
      </c>
      <c r="F12" s="66">
        <v>2.5895369917285858</v>
      </c>
      <c r="G12" s="18"/>
      <c r="H12" s="67">
        <v>271954.31049534865</v>
      </c>
      <c r="I12" s="19"/>
      <c r="J12" s="67">
        <v>276959.42537763814</v>
      </c>
      <c r="K12" s="18"/>
    </row>
    <row r="13" spans="2:11" x14ac:dyDescent="0.25">
      <c r="B13" s="1" t="s">
        <v>12</v>
      </c>
      <c r="C13" s="2" t="s">
        <v>13</v>
      </c>
      <c r="D13" s="66">
        <v>6.3280492437200811E-2</v>
      </c>
      <c r="F13" s="66">
        <v>6.9105945568958133E-2</v>
      </c>
      <c r="G13" s="20"/>
      <c r="H13" s="67">
        <v>103264.53378595125</v>
      </c>
      <c r="I13" s="19"/>
      <c r="J13" s="67">
        <v>102488.83351108202</v>
      </c>
      <c r="K13" s="20"/>
    </row>
    <row r="14" spans="2:11" x14ac:dyDescent="0.25">
      <c r="B14" s="1" t="s">
        <v>14</v>
      </c>
      <c r="C14" s="2" t="s">
        <v>15</v>
      </c>
      <c r="D14" s="66">
        <v>7.9710836759414511E-2</v>
      </c>
      <c r="F14" s="66">
        <v>2.460133279397049E-2</v>
      </c>
      <c r="G14" s="20"/>
      <c r="H14" s="67">
        <v>27219.932513369418</v>
      </c>
      <c r="I14" s="19"/>
      <c r="J14" s="67">
        <v>26705.595387685713</v>
      </c>
      <c r="K14" s="20"/>
    </row>
    <row r="15" spans="2:11" x14ac:dyDescent="0.25">
      <c r="B15" s="1" t="s">
        <v>16</v>
      </c>
      <c r="C15" s="2" t="s">
        <v>17</v>
      </c>
      <c r="D15" s="66">
        <v>1.5083345626198554</v>
      </c>
      <c r="F15" s="66">
        <v>1.4</v>
      </c>
      <c r="G15" s="20" t="s">
        <v>71</v>
      </c>
      <c r="H15" s="67">
        <v>15965.420207819841</v>
      </c>
      <c r="I15" s="19"/>
      <c r="J15" s="67">
        <v>15121</v>
      </c>
      <c r="K15" s="20"/>
    </row>
    <row r="16" spans="2:11" x14ac:dyDescent="0.25">
      <c r="B16" s="1" t="s">
        <v>18</v>
      </c>
      <c r="C16" s="2" t="s">
        <v>19</v>
      </c>
      <c r="D16" s="66">
        <v>2.9659484020063376</v>
      </c>
      <c r="F16" s="66">
        <v>3.24</v>
      </c>
      <c r="G16" s="20" t="s">
        <v>73</v>
      </c>
      <c r="H16" s="67">
        <v>217420.36212140287</v>
      </c>
      <c r="I16" s="19"/>
      <c r="J16" s="67">
        <v>210783</v>
      </c>
      <c r="K16" s="20" t="s">
        <v>73</v>
      </c>
    </row>
    <row r="17" spans="2:11" x14ac:dyDescent="0.25">
      <c r="B17" s="1" t="s">
        <v>20</v>
      </c>
      <c r="C17" s="2" t="s">
        <v>21</v>
      </c>
      <c r="D17" s="66">
        <v>2.9590741084975956</v>
      </c>
      <c r="F17" s="66">
        <v>2.88</v>
      </c>
      <c r="G17" s="20" t="s">
        <v>71</v>
      </c>
      <c r="H17" s="67">
        <v>377687.5474578818</v>
      </c>
      <c r="I17" s="19"/>
      <c r="J17" s="67">
        <v>389767.56483224075</v>
      </c>
      <c r="K17" s="20"/>
    </row>
    <row r="18" spans="2:11" x14ac:dyDescent="0.25">
      <c r="B18" s="1" t="s">
        <v>22</v>
      </c>
      <c r="C18" s="2" t="s">
        <v>23</v>
      </c>
      <c r="D18" s="66">
        <v>2.7553052459548617</v>
      </c>
      <c r="F18" s="66">
        <v>3.21</v>
      </c>
      <c r="G18" s="20" t="s">
        <v>72</v>
      </c>
      <c r="H18" s="67">
        <v>14758.578963824406</v>
      </c>
      <c r="I18" s="19"/>
      <c r="J18" s="67">
        <v>15705.78139430235</v>
      </c>
      <c r="K18" s="20"/>
    </row>
    <row r="19" spans="2:11" x14ac:dyDescent="0.25">
      <c r="B19" s="1" t="s">
        <v>24</v>
      </c>
      <c r="C19" s="2" t="s">
        <v>25</v>
      </c>
      <c r="D19" s="66">
        <v>0.12136462880187675</v>
      </c>
      <c r="F19" s="66">
        <v>0.14855503845582846</v>
      </c>
      <c r="G19" s="20"/>
      <c r="H19" s="67">
        <v>69685.793292754737</v>
      </c>
      <c r="I19" s="19"/>
      <c r="J19" s="67">
        <v>69210.828346758572</v>
      </c>
      <c r="K19" s="20"/>
    </row>
    <row r="20" spans="2:11" x14ac:dyDescent="0.25">
      <c r="B20" s="1" t="s">
        <v>26</v>
      </c>
      <c r="C20" s="3" t="s">
        <v>27</v>
      </c>
      <c r="D20" s="66">
        <v>0.25858724232640196</v>
      </c>
      <c r="F20" s="66">
        <v>0.17744881169800628</v>
      </c>
      <c r="G20" s="21"/>
      <c r="H20" s="67">
        <v>18021.894579548549</v>
      </c>
      <c r="I20" s="19"/>
      <c r="J20" s="67">
        <v>17056.116328050692</v>
      </c>
      <c r="K20" s="21"/>
    </row>
    <row r="21" spans="2:11" x14ac:dyDescent="0.25">
      <c r="B21" s="1" t="s">
        <v>28</v>
      </c>
      <c r="C21" s="2" t="s">
        <v>29</v>
      </c>
      <c r="D21" s="66">
        <v>3.53</v>
      </c>
      <c r="E21" s="20" t="s">
        <v>74</v>
      </c>
      <c r="F21" s="66">
        <v>3.91</v>
      </c>
      <c r="G21" s="20" t="s">
        <v>74</v>
      </c>
      <c r="H21" s="67">
        <v>5193394</v>
      </c>
      <c r="I21" s="20" t="s">
        <v>74</v>
      </c>
      <c r="J21" s="67">
        <v>5103624</v>
      </c>
      <c r="K21" s="20" t="s">
        <v>74</v>
      </c>
    </row>
    <row r="22" spans="2:11" x14ac:dyDescent="0.25">
      <c r="B22" s="1" t="s">
        <v>30</v>
      </c>
      <c r="C22" s="2" t="s">
        <v>31</v>
      </c>
      <c r="D22" s="66">
        <v>1.08</v>
      </c>
      <c r="F22" s="66">
        <v>1.1100000000000001</v>
      </c>
      <c r="G22" s="20" t="s">
        <v>71</v>
      </c>
      <c r="H22" s="67">
        <v>25348751</v>
      </c>
      <c r="I22" s="35"/>
      <c r="J22" s="67">
        <v>25670655.10068319</v>
      </c>
      <c r="K22" s="20"/>
    </row>
    <row r="23" spans="2:11" ht="15.75" thickBot="1" x14ac:dyDescent="0.3">
      <c r="B23" s="1" t="s">
        <v>32</v>
      </c>
      <c r="C23" s="2" t="s">
        <v>33</v>
      </c>
      <c r="D23" s="66">
        <v>2</v>
      </c>
      <c r="F23" s="66">
        <v>1.95</v>
      </c>
      <c r="G23" s="20" t="s">
        <v>71</v>
      </c>
      <c r="H23" s="67">
        <v>5713557.4631198971</v>
      </c>
      <c r="I23" s="35"/>
      <c r="J23" s="67">
        <v>5799154.2384734787</v>
      </c>
      <c r="K23" s="20"/>
    </row>
    <row r="24" spans="2:11" ht="15.75" thickBot="1" x14ac:dyDescent="0.3">
      <c r="B24" s="97" t="s">
        <v>34</v>
      </c>
      <c r="C24" s="98"/>
      <c r="D24" s="14"/>
      <c r="E24" s="14"/>
      <c r="F24" s="14"/>
      <c r="G24" s="22"/>
      <c r="H24" s="23">
        <v>37528639.552748799</v>
      </c>
      <c r="I24" s="23"/>
      <c r="J24" s="23">
        <v>37859628.758462697</v>
      </c>
      <c r="K24" s="22"/>
    </row>
    <row r="25" spans="2:11" ht="15.75" hidden="1" thickBot="1" x14ac:dyDescent="0.3">
      <c r="B25" s="99" t="s">
        <v>44</v>
      </c>
      <c r="C25" s="100"/>
      <c r="D25" s="24">
        <v>1.51</v>
      </c>
      <c r="E25" s="24"/>
      <c r="F25" s="24">
        <v>2.7</v>
      </c>
      <c r="G25" s="25"/>
      <c r="H25" s="26"/>
      <c r="I25" s="26"/>
      <c r="J25" s="26"/>
      <c r="K25" s="27"/>
    </row>
    <row r="26" spans="2:11" ht="15.75" thickBot="1" x14ac:dyDescent="0.3">
      <c r="B26" s="99" t="s">
        <v>35</v>
      </c>
      <c r="C26" s="100"/>
      <c r="D26" s="42">
        <v>1.8597026055336143</v>
      </c>
      <c r="E26" s="42"/>
      <c r="F26" s="42">
        <v>1.92</v>
      </c>
      <c r="G26" s="42"/>
      <c r="H26" s="42">
        <v>2501909.3035165868</v>
      </c>
      <c r="I26" s="42"/>
      <c r="J26" s="42">
        <v>2523975.2505641798</v>
      </c>
      <c r="K26" s="42"/>
    </row>
    <row r="27" spans="2:11" ht="15.75" thickBot="1" x14ac:dyDescent="0.3">
      <c r="B27" s="75" t="s">
        <v>36</v>
      </c>
      <c r="C27" s="76"/>
      <c r="D27" s="42">
        <v>1.7286808980376471</v>
      </c>
      <c r="E27" s="42"/>
      <c r="F27" s="42">
        <v>1.8450083925203868</v>
      </c>
      <c r="G27" s="42"/>
      <c r="H27" s="42">
        <v>6593170.6077258373</v>
      </c>
      <c r="I27" s="42"/>
      <c r="J27" s="42">
        <v>6673023.6058170209</v>
      </c>
      <c r="K27" s="22"/>
    </row>
    <row r="28" spans="2:11" x14ac:dyDescent="0.25">
      <c r="B28" s="28"/>
      <c r="C28" s="28"/>
      <c r="E28" s="28"/>
      <c r="F28" s="28"/>
      <c r="G28" s="29"/>
      <c r="H28" s="30"/>
      <c r="I28" s="30"/>
      <c r="J28" s="31"/>
      <c r="K28" s="29"/>
    </row>
    <row r="29" spans="2:11" x14ac:dyDescent="0.25">
      <c r="B29" s="28"/>
      <c r="C29" s="28"/>
      <c r="D29" s="28"/>
      <c r="E29" s="77"/>
      <c r="F29" s="77"/>
      <c r="G29" s="77"/>
      <c r="H29" s="77"/>
      <c r="I29" s="77"/>
      <c r="J29" s="77"/>
      <c r="K29" s="4"/>
    </row>
    <row r="30" spans="2:11" ht="14.1" customHeight="1" x14ac:dyDescent="0.25">
      <c r="B30" s="32" t="s">
        <v>37</v>
      </c>
      <c r="C30" s="31"/>
      <c r="D30" s="31"/>
      <c r="E30" s="112"/>
      <c r="F30" s="112"/>
      <c r="G30" s="34"/>
      <c r="H30" s="112"/>
      <c r="I30" s="112"/>
      <c r="J30" s="112"/>
      <c r="K30" s="34"/>
    </row>
    <row r="31" spans="2:11" ht="14.1" customHeight="1" x14ac:dyDescent="0.25">
      <c r="B31" s="32"/>
      <c r="C31" s="31"/>
      <c r="D31" s="31"/>
      <c r="E31" s="40"/>
      <c r="F31" s="40"/>
      <c r="G31" s="34"/>
      <c r="H31" s="33"/>
      <c r="I31" s="33"/>
      <c r="J31" s="40"/>
      <c r="K31" s="34"/>
    </row>
    <row r="32" spans="2:11" ht="14.1" customHeight="1" x14ac:dyDescent="0.25">
      <c r="B32" s="78" t="s">
        <v>47</v>
      </c>
      <c r="C32" s="78"/>
      <c r="D32" s="78"/>
      <c r="E32" s="78"/>
      <c r="F32" s="78"/>
      <c r="G32" s="78"/>
      <c r="H32" s="78"/>
      <c r="I32" s="78"/>
      <c r="J32" s="78"/>
      <c r="K32" s="78"/>
    </row>
    <row r="33" spans="2:11" ht="14.1" customHeight="1" x14ac:dyDescent="0.25">
      <c r="B33" s="79" t="s">
        <v>38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2:11" ht="14.1" customHeight="1" x14ac:dyDescent="0.25">
      <c r="B34" s="80" t="s">
        <v>39</v>
      </c>
      <c r="C34" s="80"/>
      <c r="D34" s="80"/>
      <c r="E34" s="80"/>
      <c r="F34" s="80"/>
      <c r="G34" s="80"/>
      <c r="H34" s="80"/>
      <c r="I34" s="80"/>
      <c r="J34" s="80"/>
      <c r="K34" s="80"/>
    </row>
    <row r="35" spans="2:11" ht="7.5" customHeight="1" x14ac:dyDescent="0.25">
      <c r="B35" s="41"/>
      <c r="C35" s="41"/>
      <c r="D35" s="49"/>
      <c r="E35" s="41"/>
      <c r="F35" s="41"/>
      <c r="G35" s="41"/>
      <c r="H35" s="41"/>
      <c r="I35" s="49"/>
      <c r="J35" s="41"/>
      <c r="K35" s="41"/>
    </row>
    <row r="36" spans="2:11" ht="14.1" customHeight="1" x14ac:dyDescent="0.25">
      <c r="B36" s="81" t="s">
        <v>40</v>
      </c>
      <c r="C36" s="81"/>
      <c r="D36" s="81"/>
      <c r="E36" s="81"/>
      <c r="F36" s="81"/>
      <c r="G36" s="81"/>
      <c r="H36" s="81"/>
      <c r="I36" s="81"/>
      <c r="J36" s="81"/>
      <c r="K36" s="81"/>
    </row>
    <row r="37" spans="2:11" ht="14.1" customHeight="1" x14ac:dyDescent="0.25">
      <c r="B37" s="82" t="s">
        <v>41</v>
      </c>
      <c r="C37" s="82"/>
      <c r="D37" s="82"/>
      <c r="E37" s="82"/>
      <c r="F37" s="82"/>
      <c r="G37" s="82"/>
      <c r="H37" s="82"/>
      <c r="I37" s="82"/>
      <c r="J37" s="82"/>
      <c r="K37" s="82"/>
    </row>
    <row r="38" spans="2:11" ht="14.1" customHeight="1" x14ac:dyDescent="0.25">
      <c r="B38" s="83" t="s">
        <v>56</v>
      </c>
      <c r="C38" s="83"/>
      <c r="D38" s="83"/>
      <c r="E38" s="83"/>
      <c r="F38" s="83"/>
      <c r="G38" s="83"/>
      <c r="H38" s="83"/>
      <c r="I38" s="83"/>
      <c r="J38" s="83"/>
      <c r="K38" s="83"/>
    </row>
    <row r="39" spans="2:11" ht="14.1" customHeight="1" x14ac:dyDescent="0.25"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2:11" ht="14.1" hidden="1" customHeight="1" x14ac:dyDescent="0.25"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2:11" ht="14.1" hidden="1" customHeight="1" x14ac:dyDescent="0.25"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2:11" ht="14.1" hidden="1" customHeight="1" x14ac:dyDescent="0.25"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2:11" ht="14.1" hidden="1" customHeight="1" x14ac:dyDescent="0.25"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2:11" ht="14.1" hidden="1" customHeight="1" x14ac:dyDescent="0.25">
      <c r="B44" s="39"/>
      <c r="C44" s="39"/>
      <c r="D44" s="50"/>
      <c r="E44" s="39"/>
      <c r="F44" s="39"/>
      <c r="G44" s="39"/>
      <c r="H44" s="39"/>
      <c r="I44" s="50"/>
      <c r="J44" s="39"/>
      <c r="K44" s="39"/>
    </row>
    <row r="45" spans="2:11" ht="14.1" customHeight="1" x14ac:dyDescent="0.25">
      <c r="B45" s="84" t="s">
        <v>42</v>
      </c>
      <c r="C45" s="84"/>
      <c r="D45" s="84"/>
      <c r="E45" s="84"/>
      <c r="F45" s="84"/>
      <c r="G45" s="84"/>
      <c r="H45" s="84"/>
      <c r="I45" s="84"/>
      <c r="J45" s="84"/>
      <c r="K45" s="84"/>
    </row>
    <row r="46" spans="2:11" ht="14.1" customHeight="1" x14ac:dyDescent="0.25">
      <c r="B46" s="74" t="s">
        <v>57</v>
      </c>
      <c r="C46" s="74"/>
      <c r="D46" s="74"/>
      <c r="E46" s="74"/>
      <c r="F46" s="74"/>
      <c r="G46" s="74"/>
      <c r="H46" s="74"/>
      <c r="I46" s="74"/>
      <c r="J46" s="74"/>
      <c r="K46" s="74"/>
    </row>
    <row r="47" spans="2:11" ht="14.1" customHeight="1" x14ac:dyDescent="0.25">
      <c r="B47" s="74" t="s">
        <v>58</v>
      </c>
      <c r="C47" s="74"/>
      <c r="D47" s="74"/>
      <c r="E47" s="74"/>
      <c r="F47" s="74"/>
      <c r="G47" s="74"/>
      <c r="H47" s="74"/>
      <c r="I47" s="74"/>
      <c r="J47" s="74"/>
      <c r="K47" s="74"/>
    </row>
    <row r="48" spans="2:11" ht="14.1" customHeight="1" x14ac:dyDescent="0.25">
      <c r="B48" s="74" t="s">
        <v>61</v>
      </c>
      <c r="C48" s="74"/>
      <c r="D48" s="74"/>
      <c r="E48" s="74"/>
      <c r="F48" s="74"/>
      <c r="G48" s="74"/>
      <c r="H48" s="74"/>
      <c r="I48" s="74"/>
      <c r="J48" s="74"/>
      <c r="K48" s="74"/>
    </row>
    <row r="49" spans="2:11" ht="20.25" customHeight="1" x14ac:dyDescent="0.25">
      <c r="B49" s="74" t="s">
        <v>59</v>
      </c>
      <c r="C49" s="74"/>
      <c r="D49" s="74"/>
      <c r="E49" s="74"/>
      <c r="F49" s="74"/>
      <c r="G49" s="74"/>
      <c r="H49" s="74"/>
      <c r="I49" s="74"/>
      <c r="J49" s="74"/>
      <c r="K49" s="74"/>
    </row>
    <row r="50" spans="2:11" x14ac:dyDescent="0.25">
      <c r="B50" s="74" t="s">
        <v>60</v>
      </c>
      <c r="C50" s="74"/>
      <c r="D50" s="74"/>
      <c r="E50" s="74"/>
      <c r="F50" s="74"/>
      <c r="G50" s="74"/>
      <c r="H50" s="74"/>
      <c r="I50" s="74"/>
      <c r="J50" s="74"/>
      <c r="K50" s="74"/>
    </row>
    <row r="51" spans="2:11" x14ac:dyDescent="0.25">
      <c r="B51" s="74" t="s">
        <v>69</v>
      </c>
      <c r="C51" s="74"/>
      <c r="D51" s="74"/>
      <c r="E51" s="74"/>
      <c r="F51" s="74"/>
      <c r="G51" s="74"/>
      <c r="H51" s="74"/>
      <c r="I51" s="74"/>
      <c r="J51" s="74"/>
      <c r="K51" s="74"/>
    </row>
    <row r="52" spans="2:11" s="51" customFormat="1" ht="15" customHeight="1" x14ac:dyDescent="0.25">
      <c r="B52" s="74" t="s">
        <v>75</v>
      </c>
      <c r="C52" s="74"/>
      <c r="D52" s="74"/>
      <c r="E52" s="74"/>
      <c r="F52" s="74"/>
      <c r="G52" s="74"/>
      <c r="H52" s="74"/>
      <c r="I52" s="74"/>
      <c r="J52" s="74"/>
      <c r="K52" s="74"/>
    </row>
  </sheetData>
  <sheetProtection password="EACB" sheet="1" objects="1" scenarios="1"/>
  <mergeCells count="29">
    <mergeCell ref="B50:K50"/>
    <mergeCell ref="B48:K48"/>
    <mergeCell ref="E30:F30"/>
    <mergeCell ref="H30:J30"/>
    <mergeCell ref="B26:C26"/>
    <mergeCell ref="B2:K3"/>
    <mergeCell ref="B4:B8"/>
    <mergeCell ref="C4:C8"/>
    <mergeCell ref="B24:C24"/>
    <mergeCell ref="B25:C25"/>
    <mergeCell ref="D4:G5"/>
    <mergeCell ref="D7:F7"/>
    <mergeCell ref="D6:G6"/>
    <mergeCell ref="B52:K52"/>
    <mergeCell ref="B51:K51"/>
    <mergeCell ref="B27:C27"/>
    <mergeCell ref="E29:J29"/>
    <mergeCell ref="B49:K49"/>
    <mergeCell ref="B32:K32"/>
    <mergeCell ref="B33:K33"/>
    <mergeCell ref="B34:K34"/>
    <mergeCell ref="B36:K36"/>
    <mergeCell ref="B37:K37"/>
    <mergeCell ref="B38:K39"/>
    <mergeCell ref="B40:K41"/>
    <mergeCell ref="B42:K43"/>
    <mergeCell ref="B45:K45"/>
    <mergeCell ref="B46:K46"/>
    <mergeCell ref="B47:K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zoomScale="80" zoomScaleNormal="80" workbookViewId="0">
      <selection activeCell="D17" sqref="D17"/>
    </sheetView>
  </sheetViews>
  <sheetFormatPr baseColWidth="10" defaultRowHeight="15" x14ac:dyDescent="0.25"/>
  <cols>
    <col min="1" max="1" width="1.28515625" style="4" customWidth="1"/>
    <col min="2" max="2" width="28.7109375" style="4" customWidth="1"/>
    <col min="3" max="3" width="70.42578125" style="4" customWidth="1"/>
    <col min="4" max="4" width="13" style="4" bestFit="1" customWidth="1"/>
    <col min="5" max="5" width="3.28515625" style="4" customWidth="1"/>
    <col min="6" max="6" width="12.42578125" style="4" bestFit="1" customWidth="1"/>
    <col min="7" max="7" width="2.85546875" style="5" customWidth="1"/>
    <col min="8" max="8" width="14.7109375" style="6" customWidth="1"/>
    <col min="9" max="9" width="4.140625" style="6" customWidth="1"/>
    <col min="10" max="10" width="17" style="7" customWidth="1"/>
    <col min="11" max="11" width="3.7109375" style="5" customWidth="1"/>
    <col min="12" max="16384" width="11.42578125" style="4"/>
  </cols>
  <sheetData>
    <row r="1" spans="2:11" ht="15.75" thickBot="1" x14ac:dyDescent="0.3"/>
    <row r="2" spans="2:11" x14ac:dyDescent="0.25">
      <c r="B2" s="85" t="s">
        <v>49</v>
      </c>
      <c r="C2" s="86"/>
      <c r="D2" s="86"/>
      <c r="E2" s="86"/>
      <c r="F2" s="86"/>
      <c r="G2" s="86"/>
      <c r="H2" s="86"/>
      <c r="I2" s="86"/>
      <c r="J2" s="86"/>
      <c r="K2" s="87"/>
    </row>
    <row r="3" spans="2:11" ht="15.75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90"/>
    </row>
    <row r="4" spans="2:11" x14ac:dyDescent="0.25">
      <c r="B4" s="91" t="s">
        <v>0</v>
      </c>
      <c r="C4" s="94" t="s">
        <v>1</v>
      </c>
      <c r="D4" s="113" t="s">
        <v>2</v>
      </c>
      <c r="E4" s="114"/>
      <c r="F4" s="115"/>
      <c r="G4" s="8"/>
      <c r="H4" s="113" t="s">
        <v>3</v>
      </c>
      <c r="I4" s="114"/>
      <c r="J4" s="115"/>
      <c r="K4" s="9"/>
    </row>
    <row r="5" spans="2:11" x14ac:dyDescent="0.25">
      <c r="B5" s="92"/>
      <c r="C5" s="95"/>
      <c r="D5" s="116"/>
      <c r="E5" s="117"/>
      <c r="F5" s="118"/>
      <c r="G5" s="10"/>
      <c r="H5" s="116"/>
      <c r="I5" s="117"/>
      <c r="J5" s="118"/>
      <c r="K5" s="11"/>
    </row>
    <row r="6" spans="2:11" x14ac:dyDescent="0.25">
      <c r="B6" s="92"/>
      <c r="C6" s="95"/>
      <c r="D6" s="109">
        <v>-1</v>
      </c>
      <c r="E6" s="110"/>
      <c r="F6" s="111"/>
      <c r="G6" s="12"/>
      <c r="H6" s="109">
        <v>-2</v>
      </c>
      <c r="I6" s="110"/>
      <c r="J6" s="111"/>
      <c r="K6" s="13"/>
    </row>
    <row r="7" spans="2:11" ht="15.75" thickBot="1" x14ac:dyDescent="0.3">
      <c r="B7" s="92"/>
      <c r="C7" s="95"/>
      <c r="D7" s="119" t="s">
        <v>4</v>
      </c>
      <c r="E7" s="120"/>
      <c r="F7" s="121"/>
      <c r="G7" s="12"/>
      <c r="H7" s="119" t="s">
        <v>5</v>
      </c>
      <c r="I7" s="120"/>
      <c r="J7" s="121"/>
      <c r="K7" s="13"/>
    </row>
    <row r="8" spans="2:11" ht="15.75" thickBot="1" x14ac:dyDescent="0.3">
      <c r="B8" s="93"/>
      <c r="C8" s="96"/>
      <c r="D8" s="14" t="s">
        <v>45</v>
      </c>
      <c r="E8" s="14"/>
      <c r="F8" s="14" t="s">
        <v>48</v>
      </c>
      <c r="G8" s="15"/>
      <c r="H8" s="14" t="s">
        <v>45</v>
      </c>
      <c r="I8" s="14"/>
      <c r="J8" s="14" t="s">
        <v>48</v>
      </c>
      <c r="K8" s="16"/>
    </row>
    <row r="9" spans="2:11" x14ac:dyDescent="0.25">
      <c r="B9" s="1" t="s">
        <v>46</v>
      </c>
      <c r="C9" s="2" t="s">
        <v>43</v>
      </c>
      <c r="D9" s="66">
        <v>6.59</v>
      </c>
      <c r="E9" s="18" t="s">
        <v>71</v>
      </c>
      <c r="F9" s="66">
        <v>6.81</v>
      </c>
      <c r="G9" s="18"/>
      <c r="H9" s="67">
        <v>126361.07701892314</v>
      </c>
      <c r="I9" s="18"/>
      <c r="J9" s="67">
        <v>124414.39</v>
      </c>
      <c r="K9" s="18"/>
    </row>
    <row r="10" spans="2:11" x14ac:dyDescent="0.25">
      <c r="B10" s="1" t="s">
        <v>6</v>
      </c>
      <c r="C10" s="2" t="s">
        <v>7</v>
      </c>
      <c r="D10" s="66">
        <v>0.42</v>
      </c>
      <c r="E10" s="20" t="s">
        <v>73</v>
      </c>
      <c r="F10" s="66">
        <v>0.4</v>
      </c>
      <c r="G10" s="18" t="s">
        <v>71</v>
      </c>
      <c r="H10" s="67">
        <v>22307</v>
      </c>
      <c r="I10" s="18" t="s">
        <v>73</v>
      </c>
      <c r="J10" s="67">
        <v>22028.654731064693</v>
      </c>
      <c r="K10" s="18"/>
    </row>
    <row r="11" spans="2:11" x14ac:dyDescent="0.25">
      <c r="B11" s="1" t="s">
        <v>8</v>
      </c>
      <c r="C11" s="2" t="s">
        <v>9</v>
      </c>
      <c r="D11" s="66">
        <v>1.0094127809117559</v>
      </c>
      <c r="E11" s="17"/>
      <c r="F11" s="66">
        <v>0.84</v>
      </c>
      <c r="G11" s="18"/>
      <c r="H11" s="67">
        <v>13729.197109343462</v>
      </c>
      <c r="I11" s="18"/>
      <c r="J11" s="67">
        <v>11254.43</v>
      </c>
      <c r="K11" s="18"/>
    </row>
    <row r="12" spans="2:11" x14ac:dyDescent="0.25">
      <c r="B12" s="1" t="s">
        <v>10</v>
      </c>
      <c r="C12" s="2" t="s">
        <v>11</v>
      </c>
      <c r="D12" s="66">
        <v>2.5895369917285858</v>
      </c>
      <c r="E12" s="17"/>
      <c r="F12" s="66">
        <v>2.37</v>
      </c>
      <c r="G12" s="18"/>
      <c r="H12" s="67">
        <v>276959.42537763814</v>
      </c>
      <c r="I12" s="18"/>
      <c r="J12" s="67">
        <v>277393.87</v>
      </c>
      <c r="K12" s="18"/>
    </row>
    <row r="13" spans="2:11" x14ac:dyDescent="0.25">
      <c r="B13" s="1" t="s">
        <v>12</v>
      </c>
      <c r="C13" s="2" t="s">
        <v>13</v>
      </c>
      <c r="D13" s="66">
        <v>6.9105945568958133E-2</v>
      </c>
      <c r="E13" s="17"/>
      <c r="F13" s="66">
        <v>7.0000000000000007E-2</v>
      </c>
      <c r="G13" s="20"/>
      <c r="H13" s="67">
        <v>102488.83351108202</v>
      </c>
      <c r="I13" s="20"/>
      <c r="J13" s="67">
        <v>103367.41</v>
      </c>
      <c r="K13" s="20"/>
    </row>
    <row r="14" spans="2:11" x14ac:dyDescent="0.25">
      <c r="B14" s="1" t="s">
        <v>14</v>
      </c>
      <c r="C14" s="2" t="s">
        <v>15</v>
      </c>
      <c r="D14" s="66">
        <v>2.460133279397049E-2</v>
      </c>
      <c r="E14" s="17"/>
      <c r="F14" s="66">
        <v>1.7930000000000001E-2</v>
      </c>
      <c r="G14" s="20"/>
      <c r="H14" s="67">
        <v>26705.595387685713</v>
      </c>
      <c r="I14" s="20"/>
      <c r="J14" s="67">
        <v>26342.19484</v>
      </c>
      <c r="K14" s="20"/>
    </row>
    <row r="15" spans="2:11" x14ac:dyDescent="0.25">
      <c r="B15" s="1" t="s">
        <v>16</v>
      </c>
      <c r="C15" s="2" t="s">
        <v>17</v>
      </c>
      <c r="D15" s="66">
        <v>1.4</v>
      </c>
      <c r="E15" s="18" t="s">
        <v>71</v>
      </c>
      <c r="F15" s="66">
        <v>1.1399999999999999</v>
      </c>
      <c r="G15" s="20" t="s">
        <v>71</v>
      </c>
      <c r="H15" s="67">
        <v>15121</v>
      </c>
      <c r="I15" s="20"/>
      <c r="J15" s="67">
        <v>15836.79</v>
      </c>
      <c r="K15" s="20"/>
    </row>
    <row r="16" spans="2:11" x14ac:dyDescent="0.25">
      <c r="B16" s="1" t="s">
        <v>18</v>
      </c>
      <c r="C16" s="2" t="s">
        <v>19</v>
      </c>
      <c r="D16" s="66">
        <v>3.24</v>
      </c>
      <c r="E16" s="20" t="s">
        <v>73</v>
      </c>
      <c r="F16" s="66">
        <v>3.27</v>
      </c>
      <c r="G16" s="20" t="s">
        <v>73</v>
      </c>
      <c r="H16" s="67">
        <v>210783</v>
      </c>
      <c r="I16" s="20" t="s">
        <v>73</v>
      </c>
      <c r="J16" s="67">
        <v>206388</v>
      </c>
      <c r="K16" s="20" t="s">
        <v>73</v>
      </c>
    </row>
    <row r="17" spans="2:11" x14ac:dyDescent="0.25">
      <c r="B17" s="1" t="s">
        <v>20</v>
      </c>
      <c r="C17" s="2" t="s">
        <v>21</v>
      </c>
      <c r="D17" s="66">
        <v>2.88</v>
      </c>
      <c r="E17" s="18" t="s">
        <v>71</v>
      </c>
      <c r="F17" s="66">
        <v>1.9500970000576239</v>
      </c>
      <c r="G17" s="20"/>
      <c r="H17" s="67">
        <v>389767.56483224075</v>
      </c>
      <c r="I17" s="20"/>
      <c r="J17" s="67">
        <v>404275.31405405927</v>
      </c>
      <c r="K17" s="20"/>
    </row>
    <row r="18" spans="2:11" x14ac:dyDescent="0.25">
      <c r="B18" s="1" t="s">
        <v>22</v>
      </c>
      <c r="C18" s="2" t="s">
        <v>23</v>
      </c>
      <c r="D18" s="66">
        <v>3.21</v>
      </c>
      <c r="E18" s="20" t="s">
        <v>72</v>
      </c>
      <c r="F18" s="66">
        <v>2.92</v>
      </c>
      <c r="G18" s="20" t="s">
        <v>72</v>
      </c>
      <c r="H18" s="67">
        <v>15705.78139430235</v>
      </c>
      <c r="I18" s="20"/>
      <c r="J18" s="67">
        <v>16265.49</v>
      </c>
      <c r="K18" s="20"/>
    </row>
    <row r="19" spans="2:11" x14ac:dyDescent="0.25">
      <c r="B19" s="1" t="s">
        <v>24</v>
      </c>
      <c r="C19" s="2" t="s">
        <v>25</v>
      </c>
      <c r="D19" s="66">
        <v>0.14855503845582846</v>
      </c>
      <c r="E19" s="17"/>
      <c r="F19" s="66">
        <v>0.62</v>
      </c>
      <c r="G19" s="20"/>
      <c r="H19" s="67">
        <v>69210.828346758572</v>
      </c>
      <c r="I19" s="20"/>
      <c r="J19" s="67">
        <v>67905.11</v>
      </c>
      <c r="K19" s="20"/>
    </row>
    <row r="20" spans="2:11" x14ac:dyDescent="0.25">
      <c r="B20" s="1" t="s">
        <v>26</v>
      </c>
      <c r="C20" s="3" t="s">
        <v>27</v>
      </c>
      <c r="D20" s="66">
        <v>0.17744881169800628</v>
      </c>
      <c r="E20" s="17"/>
      <c r="F20" s="66">
        <v>0.26650815036633713</v>
      </c>
      <c r="G20" s="21"/>
      <c r="H20" s="67">
        <v>17056.116328050692</v>
      </c>
      <c r="I20" s="21"/>
      <c r="J20" s="67">
        <v>16547.959088915006</v>
      </c>
      <c r="K20" s="21"/>
    </row>
    <row r="21" spans="2:11" x14ac:dyDescent="0.25">
      <c r="B21" s="1" t="s">
        <v>28</v>
      </c>
      <c r="C21" s="2" t="s">
        <v>29</v>
      </c>
      <c r="D21" s="66">
        <v>3.91</v>
      </c>
      <c r="E21" s="20" t="s">
        <v>74</v>
      </c>
      <c r="F21" s="66">
        <v>3.82</v>
      </c>
      <c r="G21" s="20" t="s">
        <v>53</v>
      </c>
      <c r="H21" s="67">
        <v>5103624</v>
      </c>
      <c r="I21" s="20" t="s">
        <v>74</v>
      </c>
      <c r="J21" s="67">
        <v>5014293.1422057273</v>
      </c>
      <c r="K21" s="20"/>
    </row>
    <row r="22" spans="2:11" x14ac:dyDescent="0.25">
      <c r="B22" s="1" t="s">
        <v>30</v>
      </c>
      <c r="C22" s="2" t="s">
        <v>31</v>
      </c>
      <c r="D22" s="66">
        <v>1.1100000000000001</v>
      </c>
      <c r="E22" s="18" t="s">
        <v>71</v>
      </c>
      <c r="F22" s="66">
        <v>1.1399999999999999</v>
      </c>
      <c r="G22" s="20" t="s">
        <v>53</v>
      </c>
      <c r="H22" s="67">
        <v>25670655.10068319</v>
      </c>
      <c r="I22" s="20"/>
      <c r="J22" s="67">
        <v>25416254.879325747</v>
      </c>
      <c r="K22" s="20"/>
    </row>
    <row r="23" spans="2:11" ht="15.75" thickBot="1" x14ac:dyDescent="0.3">
      <c r="B23" s="1" t="s">
        <v>32</v>
      </c>
      <c r="C23" s="2" t="s">
        <v>33</v>
      </c>
      <c r="D23" s="66">
        <v>1.95</v>
      </c>
      <c r="E23" s="18" t="s">
        <v>71</v>
      </c>
      <c r="F23" s="66">
        <v>1.94</v>
      </c>
      <c r="G23" s="20" t="s">
        <v>53</v>
      </c>
      <c r="H23" s="67">
        <v>5799154.2384734787</v>
      </c>
      <c r="I23" s="20"/>
      <c r="J23" s="67">
        <v>5713986.2930573476</v>
      </c>
      <c r="K23" s="20"/>
    </row>
    <row r="24" spans="2:11" ht="15.75" thickBot="1" x14ac:dyDescent="0.3">
      <c r="B24" s="97" t="s">
        <v>34</v>
      </c>
      <c r="C24" s="98"/>
      <c r="D24" s="14"/>
      <c r="E24" s="14"/>
      <c r="F24" s="14"/>
      <c r="G24" s="22"/>
      <c r="H24" s="23">
        <v>37859628.758462697</v>
      </c>
      <c r="I24" s="23"/>
      <c r="J24" s="23">
        <v>37436553.92730286</v>
      </c>
      <c r="K24" s="22"/>
    </row>
    <row r="25" spans="2:11" ht="15.75" hidden="1" thickBot="1" x14ac:dyDescent="0.3">
      <c r="B25" s="99" t="s">
        <v>44</v>
      </c>
      <c r="C25" s="100"/>
      <c r="D25" s="24">
        <v>2.7</v>
      </c>
      <c r="E25" s="24"/>
      <c r="F25" s="24">
        <v>2.7</v>
      </c>
      <c r="G25" s="25"/>
      <c r="H25" s="26"/>
      <c r="I25" s="26"/>
      <c r="J25" s="26"/>
      <c r="K25" s="27"/>
    </row>
    <row r="26" spans="2:11" ht="15.75" thickBot="1" x14ac:dyDescent="0.3">
      <c r="B26" s="99" t="s">
        <v>35</v>
      </c>
      <c r="C26" s="100"/>
      <c r="D26" s="42">
        <v>1.92</v>
      </c>
      <c r="E26" s="42"/>
      <c r="F26" s="42">
        <v>1.8383023433615977</v>
      </c>
      <c r="G26" s="42"/>
      <c r="H26" s="42">
        <v>2523975.2505641798</v>
      </c>
      <c r="I26" s="42"/>
      <c r="J26" s="42">
        <v>2495770.2618201906</v>
      </c>
      <c r="K26" s="22"/>
    </row>
    <row r="27" spans="2:11" ht="15.75" thickBot="1" x14ac:dyDescent="0.3">
      <c r="B27" s="75" t="s">
        <v>36</v>
      </c>
      <c r="C27" s="76"/>
      <c r="D27" s="42">
        <v>1.8450083925203868</v>
      </c>
      <c r="E27" s="42"/>
      <c r="F27" s="42">
        <v>1.824560491198874</v>
      </c>
      <c r="G27" s="42"/>
      <c r="H27" s="42">
        <v>6673023.6058170209</v>
      </c>
      <c r="I27" s="42"/>
      <c r="J27" s="42">
        <v>6604444.3962727953</v>
      </c>
      <c r="K27" s="22"/>
    </row>
    <row r="28" spans="2:11" x14ac:dyDescent="0.25">
      <c r="B28" s="28"/>
      <c r="C28" s="28"/>
      <c r="D28" s="28"/>
      <c r="E28" s="28"/>
      <c r="F28" s="28"/>
      <c r="G28" s="29"/>
      <c r="H28" s="30"/>
      <c r="I28" s="30"/>
      <c r="J28" s="31"/>
      <c r="K28" s="29"/>
    </row>
    <row r="29" spans="2:11" x14ac:dyDescent="0.25">
      <c r="B29" s="28"/>
      <c r="C29" s="28"/>
      <c r="D29" s="77"/>
      <c r="E29" s="77"/>
      <c r="F29" s="77"/>
      <c r="G29" s="77"/>
      <c r="H29" s="77"/>
      <c r="I29" s="77"/>
      <c r="J29" s="77"/>
      <c r="K29" s="4"/>
    </row>
    <row r="30" spans="2:11" ht="14.1" customHeight="1" x14ac:dyDescent="0.25">
      <c r="B30" s="32" t="s">
        <v>37</v>
      </c>
      <c r="C30" s="31"/>
      <c r="D30" s="112"/>
      <c r="E30" s="112"/>
      <c r="F30" s="112"/>
      <c r="G30" s="34"/>
      <c r="H30" s="112"/>
      <c r="I30" s="112"/>
      <c r="J30" s="112"/>
      <c r="K30" s="34"/>
    </row>
    <row r="31" spans="2:11" ht="14.1" customHeight="1" x14ac:dyDescent="0.25">
      <c r="B31" s="32"/>
      <c r="C31" s="31"/>
      <c r="D31" s="36"/>
      <c r="E31" s="47"/>
      <c r="F31" s="36"/>
      <c r="G31" s="34"/>
      <c r="H31" s="33"/>
      <c r="I31" s="33"/>
      <c r="J31" s="36"/>
      <c r="K31" s="34"/>
    </row>
    <row r="32" spans="2:11" ht="14.1" customHeight="1" x14ac:dyDescent="0.25">
      <c r="B32" s="78" t="s">
        <v>47</v>
      </c>
      <c r="C32" s="78"/>
      <c r="D32" s="78"/>
      <c r="E32" s="78"/>
      <c r="F32" s="78"/>
      <c r="G32" s="78"/>
      <c r="H32" s="78"/>
      <c r="I32" s="78"/>
      <c r="J32" s="78"/>
      <c r="K32" s="78"/>
    </row>
    <row r="33" spans="2:11" ht="14.1" customHeight="1" x14ac:dyDescent="0.25">
      <c r="B33" s="79" t="s">
        <v>38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2:11" ht="14.1" customHeight="1" x14ac:dyDescent="0.25">
      <c r="B34" s="80" t="s">
        <v>39</v>
      </c>
      <c r="C34" s="80"/>
      <c r="D34" s="80"/>
      <c r="E34" s="80"/>
      <c r="F34" s="80"/>
      <c r="G34" s="80"/>
      <c r="H34" s="80"/>
      <c r="I34" s="80"/>
      <c r="J34" s="80"/>
      <c r="K34" s="80"/>
    </row>
    <row r="35" spans="2:11" ht="14.1" customHeight="1" x14ac:dyDescent="0.25">
      <c r="B35" s="37"/>
      <c r="C35" s="37"/>
      <c r="D35" s="37"/>
      <c r="E35" s="49"/>
      <c r="F35" s="37"/>
      <c r="G35" s="37"/>
      <c r="H35" s="37"/>
      <c r="I35" s="49"/>
      <c r="J35" s="37"/>
      <c r="K35" s="37"/>
    </row>
    <row r="36" spans="2:11" ht="14.1" customHeight="1" x14ac:dyDescent="0.25">
      <c r="B36" s="81" t="s">
        <v>40</v>
      </c>
      <c r="C36" s="81"/>
      <c r="D36" s="81"/>
      <c r="E36" s="81"/>
      <c r="F36" s="81"/>
      <c r="G36" s="81"/>
      <c r="H36" s="81"/>
      <c r="I36" s="81"/>
      <c r="J36" s="81"/>
      <c r="K36" s="81"/>
    </row>
    <row r="37" spans="2:11" ht="14.1" customHeight="1" x14ac:dyDescent="0.25">
      <c r="B37" s="82" t="s">
        <v>41</v>
      </c>
      <c r="C37" s="82"/>
      <c r="D37" s="82"/>
      <c r="E37" s="82"/>
      <c r="F37" s="82"/>
      <c r="G37" s="82"/>
      <c r="H37" s="82"/>
      <c r="I37" s="82"/>
      <c r="J37" s="82"/>
      <c r="K37" s="82"/>
    </row>
    <row r="38" spans="2:11" ht="14.1" customHeight="1" x14ac:dyDescent="0.25">
      <c r="B38" s="83" t="s">
        <v>52</v>
      </c>
      <c r="C38" s="83"/>
      <c r="D38" s="83"/>
      <c r="E38" s="83"/>
      <c r="F38" s="83"/>
      <c r="G38" s="83"/>
      <c r="H38" s="83"/>
      <c r="I38" s="83"/>
      <c r="J38" s="83"/>
      <c r="K38" s="83"/>
    </row>
    <row r="39" spans="2:11" ht="14.1" customHeight="1" x14ac:dyDescent="0.25"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2:11" ht="14.1" customHeight="1" x14ac:dyDescent="0.25">
      <c r="B40" s="83" t="s">
        <v>62</v>
      </c>
      <c r="C40" s="83"/>
      <c r="D40" s="83"/>
      <c r="E40" s="83"/>
      <c r="F40" s="83"/>
      <c r="G40" s="83"/>
      <c r="H40" s="83"/>
      <c r="I40" s="83"/>
      <c r="J40" s="83"/>
      <c r="K40" s="83"/>
    </row>
    <row r="41" spans="2:11" ht="14.1" customHeight="1" x14ac:dyDescent="0.25"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2:11" ht="14.1" customHeight="1" x14ac:dyDescent="0.25">
      <c r="B42" s="38"/>
      <c r="C42" s="38"/>
      <c r="D42" s="38"/>
      <c r="E42" s="50"/>
      <c r="F42" s="38"/>
      <c r="G42" s="38"/>
      <c r="H42" s="38"/>
      <c r="I42" s="50"/>
      <c r="J42" s="38"/>
      <c r="K42" s="38"/>
    </row>
    <row r="43" spans="2:11" ht="13.5" customHeight="1" x14ac:dyDescent="0.25">
      <c r="B43" s="84" t="s">
        <v>42</v>
      </c>
      <c r="C43" s="84"/>
      <c r="D43" s="84"/>
      <c r="E43" s="84"/>
      <c r="F43" s="84"/>
      <c r="G43" s="84"/>
      <c r="H43" s="84"/>
      <c r="I43" s="84"/>
      <c r="J43" s="84"/>
      <c r="K43" s="84"/>
    </row>
    <row r="44" spans="2:11" ht="33" customHeight="1" x14ac:dyDescent="0.25">
      <c r="B44" s="74" t="s">
        <v>50</v>
      </c>
      <c r="C44" s="74"/>
      <c r="D44" s="74"/>
      <c r="E44" s="74"/>
      <c r="F44" s="74"/>
      <c r="G44" s="74"/>
      <c r="H44" s="74"/>
      <c r="I44" s="74"/>
      <c r="J44" s="74"/>
      <c r="K44" s="74"/>
    </row>
    <row r="45" spans="2:11" ht="30.75" customHeight="1" x14ac:dyDescent="0.25">
      <c r="B45" s="74" t="s">
        <v>51</v>
      </c>
      <c r="C45" s="74"/>
      <c r="D45" s="74"/>
      <c r="E45" s="74"/>
      <c r="F45" s="74"/>
      <c r="G45" s="74"/>
      <c r="H45" s="74"/>
      <c r="I45" s="74"/>
      <c r="J45" s="74"/>
      <c r="K45" s="74"/>
    </row>
    <row r="46" spans="2:11" ht="27" hidden="1" customHeight="1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 ht="0.75" hidden="1" customHeight="1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 ht="21.75" customHeight="1" x14ac:dyDescent="0.25">
      <c r="B48" s="74" t="s">
        <v>61</v>
      </c>
      <c r="C48" s="74"/>
      <c r="D48" s="74"/>
      <c r="E48" s="74"/>
      <c r="F48" s="74"/>
      <c r="G48" s="74"/>
      <c r="H48" s="74"/>
      <c r="I48" s="74"/>
      <c r="J48" s="74"/>
      <c r="K48" s="74"/>
    </row>
    <row r="49" spans="2:11" x14ac:dyDescent="0.25">
      <c r="B49" s="74" t="s">
        <v>59</v>
      </c>
      <c r="C49" s="74"/>
      <c r="D49" s="74"/>
      <c r="E49" s="74"/>
      <c r="F49" s="74"/>
      <c r="G49" s="74"/>
      <c r="H49" s="74"/>
      <c r="I49" s="74"/>
      <c r="J49" s="74"/>
      <c r="K49" s="74"/>
    </row>
    <row r="50" spans="2:11" ht="15" customHeight="1" x14ac:dyDescent="0.25">
      <c r="B50" s="43" t="s">
        <v>60</v>
      </c>
      <c r="C50" s="43"/>
      <c r="D50" s="43"/>
      <c r="E50" s="43"/>
      <c r="F50" s="43"/>
      <c r="G50" s="43"/>
      <c r="H50" s="43"/>
      <c r="I50" s="43"/>
      <c r="J50" s="43"/>
      <c r="K50" s="43"/>
    </row>
    <row r="51" spans="2:11" x14ac:dyDescent="0.25">
      <c r="B51" s="74" t="s">
        <v>68</v>
      </c>
      <c r="C51" s="74"/>
      <c r="D51" s="74"/>
      <c r="E51" s="74"/>
      <c r="F51" s="74"/>
      <c r="G51" s="74"/>
      <c r="H51" s="74"/>
      <c r="I51" s="74"/>
      <c r="J51" s="74"/>
      <c r="K51" s="74"/>
    </row>
    <row r="52" spans="2:11" ht="15" customHeight="1" x14ac:dyDescent="0.25">
      <c r="B52" s="43" t="s">
        <v>76</v>
      </c>
      <c r="C52" s="43"/>
      <c r="D52" s="43"/>
      <c r="E52" s="43"/>
      <c r="F52" s="43"/>
      <c r="G52" s="43"/>
      <c r="H52" s="43"/>
      <c r="I52" s="43"/>
      <c r="J52" s="43"/>
      <c r="K52" s="43"/>
    </row>
  </sheetData>
  <sheetProtection password="EACB" sheet="1" objects="1" scenarios="1"/>
  <mergeCells count="31">
    <mergeCell ref="B49:K49"/>
    <mergeCell ref="B27:C27"/>
    <mergeCell ref="D29:J29"/>
    <mergeCell ref="B46:K46"/>
    <mergeCell ref="B32:K32"/>
    <mergeCell ref="B33:K33"/>
    <mergeCell ref="B34:K34"/>
    <mergeCell ref="B36:K36"/>
    <mergeCell ref="B37:K37"/>
    <mergeCell ref="B38:K39"/>
    <mergeCell ref="B40:K41"/>
    <mergeCell ref="B43:K43"/>
    <mergeCell ref="B44:K44"/>
    <mergeCell ref="B45:K45"/>
    <mergeCell ref="D30:F30"/>
    <mergeCell ref="B51:K51"/>
    <mergeCell ref="B47:K47"/>
    <mergeCell ref="H30:J30"/>
    <mergeCell ref="B2:K3"/>
    <mergeCell ref="B4:B8"/>
    <mergeCell ref="C4:C8"/>
    <mergeCell ref="D4:F5"/>
    <mergeCell ref="H4:J5"/>
    <mergeCell ref="D6:F6"/>
    <mergeCell ref="H6:J6"/>
    <mergeCell ref="D7:F7"/>
    <mergeCell ref="H7:J7"/>
    <mergeCell ref="B24:C24"/>
    <mergeCell ref="B25:C25"/>
    <mergeCell ref="B26:C26"/>
    <mergeCell ref="B48:K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zoomScale="80" zoomScaleNormal="80" workbookViewId="0">
      <selection activeCell="C56" sqref="C56"/>
    </sheetView>
  </sheetViews>
  <sheetFormatPr baseColWidth="10" defaultRowHeight="15" x14ac:dyDescent="0.25"/>
  <cols>
    <col min="1" max="1" width="1.28515625" style="4" customWidth="1"/>
    <col min="2" max="2" width="28.7109375" style="4" customWidth="1"/>
    <col min="3" max="3" width="70.42578125" style="4" customWidth="1"/>
    <col min="4" max="4" width="13" style="4" bestFit="1" customWidth="1"/>
    <col min="5" max="5" width="5.28515625" style="4" customWidth="1"/>
    <col min="6" max="6" width="18.140625" style="4" bestFit="1" customWidth="1"/>
    <col min="7" max="7" width="2.85546875" style="5" customWidth="1"/>
    <col min="8" max="8" width="14.42578125" style="6" customWidth="1"/>
    <col min="9" max="9" width="4.7109375" style="6" customWidth="1"/>
    <col min="10" max="10" width="18.140625" style="7" bestFit="1" customWidth="1"/>
    <col min="11" max="11" width="3.7109375" style="5" customWidth="1"/>
    <col min="12" max="16384" width="11.42578125" style="4"/>
  </cols>
  <sheetData>
    <row r="1" spans="2:11" ht="15.75" thickBot="1" x14ac:dyDescent="0.3"/>
    <row r="2" spans="2:11" x14ac:dyDescent="0.25">
      <c r="B2" s="85" t="s">
        <v>63</v>
      </c>
      <c r="C2" s="86"/>
      <c r="D2" s="86"/>
      <c r="E2" s="86"/>
      <c r="F2" s="86"/>
      <c r="G2" s="86"/>
      <c r="H2" s="86"/>
      <c r="I2" s="86"/>
      <c r="J2" s="86"/>
      <c r="K2" s="87"/>
    </row>
    <row r="3" spans="2:11" ht="15.75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90"/>
    </row>
    <row r="4" spans="2:11" x14ac:dyDescent="0.25">
      <c r="B4" s="91" t="s">
        <v>0</v>
      </c>
      <c r="C4" s="94" t="s">
        <v>1</v>
      </c>
      <c r="D4" s="113" t="s">
        <v>2</v>
      </c>
      <c r="E4" s="114"/>
      <c r="F4" s="115"/>
      <c r="G4" s="8"/>
      <c r="H4" s="113" t="s">
        <v>3</v>
      </c>
      <c r="I4" s="114"/>
      <c r="J4" s="115"/>
      <c r="K4" s="9"/>
    </row>
    <row r="5" spans="2:11" x14ac:dyDescent="0.25">
      <c r="B5" s="92"/>
      <c r="C5" s="95"/>
      <c r="D5" s="116"/>
      <c r="E5" s="117"/>
      <c r="F5" s="118"/>
      <c r="G5" s="10"/>
      <c r="H5" s="116"/>
      <c r="I5" s="117"/>
      <c r="J5" s="118"/>
      <c r="K5" s="11"/>
    </row>
    <row r="6" spans="2:11" x14ac:dyDescent="0.25">
      <c r="B6" s="92"/>
      <c r="C6" s="95"/>
      <c r="D6" s="109">
        <v>-1</v>
      </c>
      <c r="E6" s="110"/>
      <c r="F6" s="111"/>
      <c r="G6" s="12"/>
      <c r="H6" s="109">
        <v>-2</v>
      </c>
      <c r="I6" s="110"/>
      <c r="J6" s="111"/>
      <c r="K6" s="13"/>
    </row>
    <row r="7" spans="2:11" ht="15.75" thickBot="1" x14ac:dyDescent="0.3">
      <c r="B7" s="92"/>
      <c r="C7" s="95"/>
      <c r="D7" s="119" t="s">
        <v>4</v>
      </c>
      <c r="E7" s="120"/>
      <c r="F7" s="121"/>
      <c r="G7" s="12"/>
      <c r="H7" s="119" t="s">
        <v>5</v>
      </c>
      <c r="I7" s="120"/>
      <c r="J7" s="121"/>
      <c r="K7" s="13"/>
    </row>
    <row r="8" spans="2:11" ht="15.75" thickBot="1" x14ac:dyDescent="0.3">
      <c r="B8" s="93"/>
      <c r="C8" s="96"/>
      <c r="D8" s="14" t="s">
        <v>48</v>
      </c>
      <c r="E8" s="14"/>
      <c r="F8" s="14" t="s">
        <v>64</v>
      </c>
      <c r="G8" s="15"/>
      <c r="H8" s="14" t="s">
        <v>48</v>
      </c>
      <c r="I8" s="14"/>
      <c r="J8" s="14" t="s">
        <v>64</v>
      </c>
      <c r="K8" s="16"/>
    </row>
    <row r="9" spans="2:11" x14ac:dyDescent="0.25">
      <c r="B9" s="1" t="s">
        <v>46</v>
      </c>
      <c r="C9" s="2" t="s">
        <v>43</v>
      </c>
      <c r="D9" s="66">
        <v>6.81</v>
      </c>
      <c r="E9" s="17"/>
      <c r="F9" s="66">
        <v>6.16</v>
      </c>
      <c r="G9" s="18"/>
      <c r="H9" s="67">
        <v>124414.39</v>
      </c>
      <c r="I9" s="19"/>
      <c r="J9" s="67">
        <v>125609.58</v>
      </c>
      <c r="K9" s="18"/>
    </row>
    <row r="10" spans="2:11" x14ac:dyDescent="0.25">
      <c r="B10" s="1" t="s">
        <v>6</v>
      </c>
      <c r="C10" s="2" t="s">
        <v>7</v>
      </c>
      <c r="D10" s="66">
        <v>0.4</v>
      </c>
      <c r="E10" s="17"/>
      <c r="F10" s="66">
        <v>0.43</v>
      </c>
      <c r="G10" s="18"/>
      <c r="H10" s="67">
        <v>22028.654731064693</v>
      </c>
      <c r="I10" s="19"/>
      <c r="J10" s="67">
        <v>21833.605621833685</v>
      </c>
      <c r="K10" s="18"/>
    </row>
    <row r="11" spans="2:11" x14ac:dyDescent="0.25">
      <c r="B11" s="1" t="s">
        <v>8</v>
      </c>
      <c r="C11" s="2" t="s">
        <v>9</v>
      </c>
      <c r="D11" s="66">
        <v>0.84</v>
      </c>
      <c r="E11" s="17"/>
      <c r="F11" s="66">
        <v>1.64</v>
      </c>
      <c r="G11" s="18"/>
      <c r="H11" s="67">
        <v>11254.43</v>
      </c>
      <c r="I11" s="19"/>
      <c r="J11" s="67">
        <v>11192.891900000001</v>
      </c>
      <c r="K11" s="18"/>
    </row>
    <row r="12" spans="2:11" x14ac:dyDescent="0.25">
      <c r="B12" s="1" t="s">
        <v>10</v>
      </c>
      <c r="C12" s="2" t="s">
        <v>11</v>
      </c>
      <c r="D12" s="66">
        <v>2.37</v>
      </c>
      <c r="E12" s="17"/>
      <c r="F12" s="66">
        <v>2.56</v>
      </c>
      <c r="G12" s="18"/>
      <c r="H12" s="67">
        <v>277393.87</v>
      </c>
      <c r="I12" s="19"/>
      <c r="J12" s="67">
        <v>278800.00300000003</v>
      </c>
      <c r="K12" s="18"/>
    </row>
    <row r="13" spans="2:11" x14ac:dyDescent="0.25">
      <c r="B13" s="1" t="s">
        <v>12</v>
      </c>
      <c r="C13" s="2" t="s">
        <v>13</v>
      </c>
      <c r="D13" s="66">
        <v>7.0000000000000007E-2</v>
      </c>
      <c r="E13" s="17"/>
      <c r="F13" s="66">
        <v>7.0000000000000007E-2</v>
      </c>
      <c r="G13" s="20"/>
      <c r="H13" s="67">
        <v>103367.41</v>
      </c>
      <c r="I13" s="19"/>
      <c r="J13" s="67">
        <v>98314.15</v>
      </c>
      <c r="K13" s="20"/>
    </row>
    <row r="14" spans="2:11" x14ac:dyDescent="0.25">
      <c r="B14" s="1" t="s">
        <v>14</v>
      </c>
      <c r="C14" s="2" t="s">
        <v>15</v>
      </c>
      <c r="D14" s="66">
        <v>1.7930000000000001E-2</v>
      </c>
      <c r="E14" s="17"/>
      <c r="F14" s="66">
        <v>1.8270000000000002E-2</v>
      </c>
      <c r="G14" s="20"/>
      <c r="H14" s="67">
        <v>26342.19484</v>
      </c>
      <c r="I14" s="19"/>
      <c r="J14" s="67">
        <v>26475.08</v>
      </c>
      <c r="K14" s="20"/>
    </row>
    <row r="15" spans="2:11" x14ac:dyDescent="0.25">
      <c r="B15" s="1" t="s">
        <v>16</v>
      </c>
      <c r="C15" s="2" t="s">
        <v>17</v>
      </c>
      <c r="D15" s="66">
        <v>1.1399999999999999</v>
      </c>
      <c r="E15" s="17"/>
      <c r="F15" s="66">
        <v>0.99</v>
      </c>
      <c r="G15" s="20"/>
      <c r="H15" s="67">
        <v>15836.79</v>
      </c>
      <c r="I15" s="19"/>
      <c r="J15" s="67">
        <v>15421.497499999999</v>
      </c>
      <c r="K15" s="20"/>
    </row>
    <row r="16" spans="2:11" x14ac:dyDescent="0.25">
      <c r="B16" s="1" t="s">
        <v>18</v>
      </c>
      <c r="C16" s="2" t="s">
        <v>19</v>
      </c>
      <c r="D16" s="66">
        <v>3.27</v>
      </c>
      <c r="E16" s="17"/>
      <c r="F16" s="66">
        <v>3.22</v>
      </c>
      <c r="G16" s="20" t="s">
        <v>74</v>
      </c>
      <c r="H16" s="67">
        <v>206388</v>
      </c>
      <c r="I16" s="19"/>
      <c r="J16" s="67">
        <v>201586.90100000001</v>
      </c>
      <c r="K16" s="20"/>
    </row>
    <row r="17" spans="2:11" x14ac:dyDescent="0.25">
      <c r="B17" s="1" t="s">
        <v>20</v>
      </c>
      <c r="C17" s="2" t="s">
        <v>21</v>
      </c>
      <c r="D17" s="66">
        <v>1.9500970000576239</v>
      </c>
      <c r="E17" s="17"/>
      <c r="F17" s="66">
        <v>2.56</v>
      </c>
      <c r="G17" s="20"/>
      <c r="H17" s="67">
        <v>404275.31405405927</v>
      </c>
      <c r="I17" s="19"/>
      <c r="J17" s="67">
        <v>417110.85659818619</v>
      </c>
      <c r="K17" s="20"/>
    </row>
    <row r="18" spans="2:11" x14ac:dyDescent="0.25">
      <c r="B18" s="1" t="s">
        <v>22</v>
      </c>
      <c r="C18" s="2" t="s">
        <v>23</v>
      </c>
      <c r="D18" s="66">
        <v>2.92</v>
      </c>
      <c r="E18" s="20" t="s">
        <v>53</v>
      </c>
      <c r="F18" s="66">
        <v>9.83</v>
      </c>
      <c r="G18" s="20"/>
      <c r="H18" s="67">
        <v>16265.49</v>
      </c>
      <c r="I18" s="19"/>
      <c r="J18" s="67">
        <v>17799.900000000001</v>
      </c>
      <c r="K18" s="20"/>
    </row>
    <row r="19" spans="2:11" x14ac:dyDescent="0.25">
      <c r="B19" s="1" t="s">
        <v>24</v>
      </c>
      <c r="C19" s="2" t="s">
        <v>25</v>
      </c>
      <c r="D19" s="66">
        <v>0.62</v>
      </c>
      <c r="E19" s="17"/>
      <c r="F19" s="66">
        <v>0.22</v>
      </c>
      <c r="G19" s="20"/>
      <c r="H19" s="67">
        <v>67905.11</v>
      </c>
      <c r="I19" s="19"/>
      <c r="J19" s="67">
        <v>67655.17</v>
      </c>
      <c r="K19" s="20"/>
    </row>
    <row r="20" spans="2:11" x14ac:dyDescent="0.25">
      <c r="B20" s="1" t="s">
        <v>26</v>
      </c>
      <c r="C20" s="3" t="s">
        <v>27</v>
      </c>
      <c r="D20" s="66">
        <v>0.26650815036633713</v>
      </c>
      <c r="E20" s="17"/>
      <c r="F20" s="66">
        <v>0.21</v>
      </c>
      <c r="G20" s="21"/>
      <c r="H20" s="67">
        <v>16547.959088915006</v>
      </c>
      <c r="I20" s="19"/>
      <c r="J20" s="67">
        <v>16038.141168403698</v>
      </c>
      <c r="K20" s="21"/>
    </row>
    <row r="21" spans="2:11" x14ac:dyDescent="0.25">
      <c r="B21" s="1" t="s">
        <v>28</v>
      </c>
      <c r="C21" s="2" t="s">
        <v>29</v>
      </c>
      <c r="D21" s="66">
        <v>3.82</v>
      </c>
      <c r="E21" s="17"/>
      <c r="F21" s="66">
        <v>3.9129999999999998</v>
      </c>
      <c r="G21" s="20" t="s">
        <v>71</v>
      </c>
      <c r="H21" s="67">
        <v>5014293.1422057273</v>
      </c>
      <c r="I21" s="19"/>
      <c r="J21" s="67">
        <v>4805946</v>
      </c>
      <c r="K21" s="20"/>
    </row>
    <row r="22" spans="2:11" x14ac:dyDescent="0.25">
      <c r="B22" s="1" t="s">
        <v>30</v>
      </c>
      <c r="C22" s="2" t="s">
        <v>31</v>
      </c>
      <c r="D22" s="66">
        <v>1.1399999999999999</v>
      </c>
      <c r="E22" s="17"/>
      <c r="F22" s="66">
        <v>1.23</v>
      </c>
      <c r="G22" s="20" t="s">
        <v>71</v>
      </c>
      <c r="H22" s="67">
        <v>25416254.879325747</v>
      </c>
      <c r="I22" s="19"/>
      <c r="J22" s="67">
        <v>25560251.859999999</v>
      </c>
      <c r="K22" s="20"/>
    </row>
    <row r="23" spans="2:11" ht="15.75" thickBot="1" x14ac:dyDescent="0.3">
      <c r="B23" s="1" t="s">
        <v>32</v>
      </c>
      <c r="C23" s="2" t="s">
        <v>33</v>
      </c>
      <c r="D23" s="66">
        <v>1.94</v>
      </c>
      <c r="E23" s="17"/>
      <c r="F23" s="66">
        <v>1.98</v>
      </c>
      <c r="G23" s="20" t="s">
        <v>71</v>
      </c>
      <c r="H23" s="67">
        <v>5713986.2930573476</v>
      </c>
      <c r="I23" s="19"/>
      <c r="J23" s="67">
        <v>5693523.1900000004</v>
      </c>
      <c r="K23" s="20"/>
    </row>
    <row r="24" spans="2:11" ht="15.75" thickBot="1" x14ac:dyDescent="0.3">
      <c r="B24" s="97" t="s">
        <v>34</v>
      </c>
      <c r="C24" s="98"/>
      <c r="D24" s="14"/>
      <c r="E24" s="14"/>
      <c r="F24" s="14"/>
      <c r="G24" s="22"/>
      <c r="H24" s="23">
        <v>37436553.92730286</v>
      </c>
      <c r="I24" s="23"/>
      <c r="J24" s="23">
        <v>37357559</v>
      </c>
      <c r="K24" s="22"/>
    </row>
    <row r="25" spans="2:11" ht="15.75" hidden="1" thickBot="1" x14ac:dyDescent="0.3">
      <c r="B25" s="99" t="s">
        <v>44</v>
      </c>
      <c r="C25" s="100"/>
      <c r="D25" s="24">
        <v>2.7</v>
      </c>
      <c r="E25" s="24"/>
      <c r="F25" s="24"/>
      <c r="G25" s="25"/>
      <c r="H25" s="26"/>
      <c r="I25" s="26"/>
      <c r="J25" s="26"/>
      <c r="K25" s="27"/>
    </row>
    <row r="26" spans="2:11" ht="15.75" thickBot="1" x14ac:dyDescent="0.3">
      <c r="B26" s="99" t="s">
        <v>35</v>
      </c>
      <c r="C26" s="100"/>
      <c r="D26" s="42">
        <v>1.8383023433615977</v>
      </c>
      <c r="E26" s="42"/>
      <c r="F26" s="42">
        <v>2.34</v>
      </c>
      <c r="G26" s="42"/>
      <c r="H26" s="42">
        <v>2495770.2618201906</v>
      </c>
      <c r="I26" s="42"/>
      <c r="J26" s="42">
        <v>2490504</v>
      </c>
      <c r="K26" s="22"/>
    </row>
    <row r="27" spans="2:11" ht="15.75" thickBot="1" x14ac:dyDescent="0.3">
      <c r="B27" s="75" t="s">
        <v>36</v>
      </c>
      <c r="C27" s="76"/>
      <c r="D27" s="42">
        <v>1.824560491198874</v>
      </c>
      <c r="E27" s="42"/>
      <c r="F27" s="42">
        <v>2.69</v>
      </c>
      <c r="G27" s="42"/>
      <c r="H27" s="42">
        <v>6604444.3962727953</v>
      </c>
      <c r="I27" s="42"/>
      <c r="J27" s="42">
        <v>6633923.29</v>
      </c>
      <c r="K27" s="22"/>
    </row>
    <row r="28" spans="2:11" x14ac:dyDescent="0.25">
      <c r="B28" s="28"/>
      <c r="C28" s="28"/>
      <c r="D28" s="28"/>
      <c r="E28" s="28"/>
      <c r="F28" s="28"/>
      <c r="G28" s="29"/>
      <c r="H28" s="30"/>
      <c r="I28" s="30"/>
      <c r="J28" s="31"/>
      <c r="K28" s="29"/>
    </row>
    <row r="29" spans="2:11" x14ac:dyDescent="0.25">
      <c r="B29" s="28"/>
      <c r="C29" s="28"/>
      <c r="D29" s="77"/>
      <c r="E29" s="77"/>
      <c r="F29" s="77"/>
      <c r="G29" s="77"/>
      <c r="H29" s="77"/>
      <c r="I29" s="77"/>
      <c r="J29" s="77"/>
      <c r="K29" s="4"/>
    </row>
    <row r="30" spans="2:11" ht="14.1" customHeight="1" x14ac:dyDescent="0.25">
      <c r="B30" s="32" t="s">
        <v>37</v>
      </c>
      <c r="C30" s="31"/>
      <c r="D30" s="112"/>
      <c r="E30" s="112"/>
      <c r="F30" s="112"/>
      <c r="G30" s="34"/>
      <c r="H30" s="112"/>
      <c r="I30" s="112"/>
      <c r="J30" s="112"/>
      <c r="K30" s="34"/>
    </row>
    <row r="31" spans="2:11" ht="14.1" customHeight="1" x14ac:dyDescent="0.25">
      <c r="B31" s="32"/>
      <c r="C31" s="31"/>
      <c r="D31" s="46"/>
      <c r="E31" s="47"/>
      <c r="F31" s="46"/>
      <c r="G31" s="34"/>
      <c r="H31" s="33"/>
      <c r="I31" s="33"/>
      <c r="J31" s="46"/>
      <c r="K31" s="34"/>
    </row>
    <row r="32" spans="2:11" ht="14.1" customHeight="1" x14ac:dyDescent="0.25">
      <c r="B32" s="78" t="s">
        <v>47</v>
      </c>
      <c r="C32" s="78"/>
      <c r="D32" s="78"/>
      <c r="E32" s="78"/>
      <c r="F32" s="78"/>
      <c r="G32" s="78"/>
      <c r="H32" s="78"/>
      <c r="I32" s="78"/>
      <c r="J32" s="78"/>
      <c r="K32" s="78"/>
    </row>
    <row r="33" spans="2:11" ht="14.1" customHeight="1" x14ac:dyDescent="0.25">
      <c r="B33" s="79" t="s">
        <v>38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2:11" ht="14.1" customHeight="1" x14ac:dyDescent="0.25">
      <c r="B34" s="80" t="s">
        <v>39</v>
      </c>
      <c r="C34" s="80"/>
      <c r="D34" s="80"/>
      <c r="E34" s="80"/>
      <c r="F34" s="80"/>
      <c r="G34" s="80"/>
      <c r="H34" s="80"/>
      <c r="I34" s="80"/>
      <c r="J34" s="80"/>
      <c r="K34" s="80"/>
    </row>
    <row r="35" spans="2:11" ht="14.1" customHeight="1" x14ac:dyDescent="0.25">
      <c r="B35" s="44"/>
      <c r="C35" s="44"/>
      <c r="D35" s="44"/>
      <c r="E35" s="49"/>
      <c r="F35" s="44"/>
      <c r="G35" s="44"/>
      <c r="H35" s="44"/>
      <c r="I35" s="49"/>
      <c r="J35" s="44"/>
      <c r="K35" s="44"/>
    </row>
    <row r="36" spans="2:11" ht="14.1" customHeight="1" x14ac:dyDescent="0.25">
      <c r="B36" s="81" t="s">
        <v>40</v>
      </c>
      <c r="C36" s="81"/>
      <c r="D36" s="81"/>
      <c r="E36" s="81"/>
      <c r="F36" s="81"/>
      <c r="G36" s="81"/>
      <c r="H36" s="81"/>
      <c r="I36" s="81"/>
      <c r="J36" s="81"/>
      <c r="K36" s="81"/>
    </row>
    <row r="37" spans="2:11" ht="14.1" customHeight="1" x14ac:dyDescent="0.25">
      <c r="B37" s="82" t="s">
        <v>41</v>
      </c>
      <c r="C37" s="82"/>
      <c r="D37" s="82"/>
      <c r="E37" s="82"/>
      <c r="F37" s="82"/>
      <c r="G37" s="82"/>
      <c r="H37" s="82"/>
      <c r="I37" s="82"/>
      <c r="J37" s="82"/>
      <c r="K37" s="82"/>
    </row>
    <row r="38" spans="2:11" ht="14.1" customHeight="1" x14ac:dyDescent="0.25">
      <c r="B38" s="83" t="s">
        <v>65</v>
      </c>
      <c r="C38" s="83"/>
      <c r="D38" s="83"/>
      <c r="E38" s="83"/>
      <c r="F38" s="83"/>
      <c r="G38" s="83"/>
      <c r="H38" s="83"/>
      <c r="I38" s="83"/>
      <c r="J38" s="83"/>
      <c r="K38" s="83"/>
    </row>
    <row r="39" spans="2:11" ht="14.1" customHeight="1" x14ac:dyDescent="0.25"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2:11" ht="14.1" customHeight="1" x14ac:dyDescent="0.25">
      <c r="B40" s="45"/>
      <c r="C40" s="45"/>
      <c r="D40" s="45"/>
      <c r="E40" s="50"/>
      <c r="F40" s="45"/>
      <c r="G40" s="45"/>
      <c r="H40" s="45"/>
      <c r="I40" s="50"/>
      <c r="J40" s="45"/>
      <c r="K40" s="45"/>
    </row>
    <row r="41" spans="2:11" ht="13.5" customHeight="1" x14ac:dyDescent="0.25">
      <c r="B41" s="84" t="s">
        <v>42</v>
      </c>
      <c r="C41" s="84"/>
      <c r="D41" s="84"/>
      <c r="E41" s="84"/>
      <c r="F41" s="84"/>
      <c r="G41" s="84"/>
      <c r="H41" s="84"/>
      <c r="I41" s="84"/>
      <c r="J41" s="84"/>
      <c r="K41" s="84"/>
    </row>
    <row r="42" spans="2:11" ht="33" customHeight="1" x14ac:dyDescent="0.25">
      <c r="B42" s="74" t="s">
        <v>50</v>
      </c>
      <c r="C42" s="74"/>
      <c r="D42" s="74"/>
      <c r="E42" s="74"/>
      <c r="F42" s="74"/>
      <c r="G42" s="74"/>
      <c r="H42" s="74"/>
      <c r="I42" s="74"/>
      <c r="J42" s="74"/>
      <c r="K42" s="74"/>
    </row>
    <row r="43" spans="2:11" ht="30.75" customHeight="1" x14ac:dyDescent="0.25"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</row>
    <row r="44" spans="2:11" ht="21.75" customHeight="1" x14ac:dyDescent="0.25">
      <c r="B44" s="74" t="s">
        <v>66</v>
      </c>
      <c r="C44" s="74"/>
      <c r="D44" s="74"/>
      <c r="E44" s="74"/>
      <c r="F44" s="74"/>
      <c r="G44" s="74"/>
      <c r="H44" s="74"/>
      <c r="I44" s="74"/>
      <c r="J44" s="74"/>
      <c r="K44" s="74"/>
    </row>
    <row r="45" spans="2:11" x14ac:dyDescent="0.25">
      <c r="B45" s="74" t="s">
        <v>67</v>
      </c>
      <c r="C45" s="74"/>
      <c r="D45" s="74"/>
      <c r="E45" s="74"/>
      <c r="F45" s="74"/>
      <c r="G45" s="74"/>
      <c r="H45" s="74"/>
      <c r="I45" s="74"/>
      <c r="J45" s="74"/>
      <c r="K45" s="74"/>
    </row>
    <row r="46" spans="2:11" x14ac:dyDescent="0.25">
      <c r="B46" s="83" t="s">
        <v>70</v>
      </c>
      <c r="C46" s="83"/>
      <c r="D46" s="83"/>
      <c r="E46" s="83"/>
      <c r="F46" s="83"/>
      <c r="G46" s="83"/>
      <c r="H46" s="83"/>
      <c r="I46" s="83"/>
      <c r="J46" s="83"/>
      <c r="K46" s="83"/>
    </row>
    <row r="47" spans="2:11" x14ac:dyDescent="0.25"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2:11" x14ac:dyDescent="0.25">
      <c r="B48" s="74" t="s">
        <v>77</v>
      </c>
      <c r="C48" s="74"/>
      <c r="D48" s="74"/>
      <c r="E48" s="74"/>
      <c r="F48" s="74"/>
      <c r="G48" s="74"/>
      <c r="H48" s="74"/>
      <c r="I48" s="74"/>
      <c r="J48" s="74"/>
      <c r="K48" s="74"/>
    </row>
  </sheetData>
  <mergeCells count="29">
    <mergeCell ref="B24:C24"/>
    <mergeCell ref="B25:C25"/>
    <mergeCell ref="B26:C26"/>
    <mergeCell ref="B27:C27"/>
    <mergeCell ref="D29:J29"/>
    <mergeCell ref="B2:K3"/>
    <mergeCell ref="B4:B8"/>
    <mergeCell ref="C4:C8"/>
    <mergeCell ref="D4:F5"/>
    <mergeCell ref="H4:J5"/>
    <mergeCell ref="D6:F6"/>
    <mergeCell ref="H6:J6"/>
    <mergeCell ref="D7:F7"/>
    <mergeCell ref="H7:J7"/>
    <mergeCell ref="D30:F30"/>
    <mergeCell ref="H30:J30"/>
    <mergeCell ref="B32:K32"/>
    <mergeCell ref="B33:K33"/>
    <mergeCell ref="B34:K34"/>
    <mergeCell ref="B48:K48"/>
    <mergeCell ref="B36:K36"/>
    <mergeCell ref="B37:K37"/>
    <mergeCell ref="B45:K45"/>
    <mergeCell ref="B44:K44"/>
    <mergeCell ref="B41:K41"/>
    <mergeCell ref="B42:K42"/>
    <mergeCell ref="B43:K43"/>
    <mergeCell ref="B46:K47"/>
    <mergeCell ref="B38:K39"/>
  </mergeCells>
  <pageMargins left="0.7" right="0.7" top="0.75" bottom="0.7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zoomScale="90" zoomScaleNormal="90" workbookViewId="0">
      <selection activeCell="A43" sqref="A43:J43"/>
    </sheetView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8.140625" bestFit="1" customWidth="1"/>
    <col min="4" max="4" width="3.140625" bestFit="1" customWidth="1"/>
    <col min="5" max="5" width="18.140625" bestFit="1" customWidth="1"/>
    <col min="6" max="6" width="3.140625" bestFit="1" customWidth="1"/>
    <col min="7" max="7" width="18.140625" bestFit="1" customWidth="1"/>
    <col min="8" max="8" width="4" customWidth="1"/>
    <col min="9" max="9" width="18.140625" bestFit="1" customWidth="1"/>
    <col min="10" max="10" width="3.85546875" customWidth="1"/>
  </cols>
  <sheetData>
    <row r="1" spans="1:10" ht="15.75" thickBot="1" x14ac:dyDescent="0.3"/>
    <row r="2" spans="1:10" x14ac:dyDescent="0.25">
      <c r="A2" s="85" t="s">
        <v>79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5.75" thickBot="1" x14ac:dyDescent="0.3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x14ac:dyDescent="0.25">
      <c r="A4" s="91" t="s">
        <v>0</v>
      </c>
      <c r="B4" s="94" t="s">
        <v>1</v>
      </c>
      <c r="C4" s="113" t="s">
        <v>2</v>
      </c>
      <c r="D4" s="114"/>
      <c r="E4" s="123"/>
      <c r="F4" s="8"/>
      <c r="G4" s="113" t="s">
        <v>3</v>
      </c>
      <c r="H4" s="114"/>
      <c r="I4" s="123"/>
      <c r="J4" s="71"/>
    </row>
    <row r="5" spans="1:10" x14ac:dyDescent="0.25">
      <c r="A5" s="92"/>
      <c r="B5" s="95"/>
      <c r="C5" s="116"/>
      <c r="D5" s="117"/>
      <c r="E5" s="117"/>
      <c r="F5" s="10"/>
      <c r="G5" s="116"/>
      <c r="H5" s="117"/>
      <c r="I5" s="117"/>
      <c r="J5" s="72"/>
    </row>
    <row r="6" spans="1:10" x14ac:dyDescent="0.25">
      <c r="A6" s="92"/>
      <c r="B6" s="95"/>
      <c r="C6" s="109">
        <v>-1</v>
      </c>
      <c r="D6" s="110"/>
      <c r="E6" s="110"/>
      <c r="F6" s="12"/>
      <c r="G6" s="109">
        <v>-2</v>
      </c>
      <c r="H6" s="110"/>
      <c r="I6" s="110"/>
      <c r="J6" s="57"/>
    </row>
    <row r="7" spans="1:10" ht="15.75" thickBot="1" x14ac:dyDescent="0.3">
      <c r="A7" s="92"/>
      <c r="B7" s="95"/>
      <c r="C7" s="119" t="s">
        <v>4</v>
      </c>
      <c r="D7" s="120"/>
      <c r="E7" s="124"/>
      <c r="F7" s="12"/>
      <c r="G7" s="119" t="s">
        <v>5</v>
      </c>
      <c r="H7" s="120"/>
      <c r="I7" s="124"/>
      <c r="J7" s="57"/>
    </row>
    <row r="8" spans="1:10" ht="15.75" thickBot="1" x14ac:dyDescent="0.3">
      <c r="A8" s="93"/>
      <c r="B8" s="96"/>
      <c r="C8" s="14" t="s">
        <v>64</v>
      </c>
      <c r="D8" s="15"/>
      <c r="E8" s="14" t="s">
        <v>78</v>
      </c>
      <c r="F8" s="14"/>
      <c r="G8" s="14" t="s">
        <v>64</v>
      </c>
      <c r="H8" s="16"/>
      <c r="I8" s="14" t="s">
        <v>78</v>
      </c>
      <c r="J8" s="16"/>
    </row>
    <row r="9" spans="1:10" x14ac:dyDescent="0.25">
      <c r="A9" s="1" t="s">
        <v>46</v>
      </c>
      <c r="B9" s="2" t="s">
        <v>43</v>
      </c>
      <c r="C9" s="66">
        <v>6.16</v>
      </c>
      <c r="D9" s="18"/>
      <c r="E9" s="66">
        <v>8.6199999999999992</v>
      </c>
      <c r="F9" s="19"/>
      <c r="G9" s="67">
        <v>125609.58</v>
      </c>
      <c r="H9" s="18"/>
      <c r="I9" s="67">
        <v>127967.44</v>
      </c>
      <c r="J9" s="18"/>
    </row>
    <row r="10" spans="1:10" x14ac:dyDescent="0.25">
      <c r="A10" s="1" t="s">
        <v>6</v>
      </c>
      <c r="B10" s="2" t="s">
        <v>7</v>
      </c>
      <c r="C10" s="66">
        <v>0.43</v>
      </c>
      <c r="D10" s="18"/>
      <c r="E10" s="66">
        <v>0.51</v>
      </c>
      <c r="F10" s="19"/>
      <c r="G10" s="67">
        <v>21833.605621833685</v>
      </c>
      <c r="H10" s="18"/>
      <c r="I10" s="67">
        <v>23294</v>
      </c>
      <c r="J10" s="18"/>
    </row>
    <row r="11" spans="1:10" x14ac:dyDescent="0.25">
      <c r="A11" s="1" t="s">
        <v>8</v>
      </c>
      <c r="B11" s="2" t="s">
        <v>9</v>
      </c>
      <c r="C11" s="66">
        <v>1.64</v>
      </c>
      <c r="D11" s="18"/>
      <c r="E11" s="66">
        <v>0.96</v>
      </c>
      <c r="F11" s="19"/>
      <c r="G11" s="67">
        <v>11192.891900000001</v>
      </c>
      <c r="H11" s="18"/>
      <c r="I11" s="67">
        <v>10831.83</v>
      </c>
      <c r="J11" s="18"/>
    </row>
    <row r="12" spans="1:10" x14ac:dyDescent="0.25">
      <c r="A12" s="1" t="s">
        <v>10</v>
      </c>
      <c r="B12" s="2" t="s">
        <v>11</v>
      </c>
      <c r="C12" s="66">
        <v>2.56</v>
      </c>
      <c r="D12" s="18"/>
      <c r="E12" s="66">
        <v>5.25</v>
      </c>
      <c r="F12" s="19"/>
      <c r="G12" s="67">
        <v>278800.00300000003</v>
      </c>
      <c r="H12" s="18"/>
      <c r="I12" s="67">
        <v>280984.53999999998</v>
      </c>
      <c r="J12" s="18"/>
    </row>
    <row r="13" spans="1:10" x14ac:dyDescent="0.25">
      <c r="A13" s="1" t="s">
        <v>12</v>
      </c>
      <c r="B13" s="2" t="s">
        <v>13</v>
      </c>
      <c r="C13" s="66">
        <v>7.0000000000000007E-2</v>
      </c>
      <c r="D13" s="20"/>
      <c r="E13" s="66">
        <v>0.06</v>
      </c>
      <c r="F13" s="19"/>
      <c r="G13" s="67">
        <v>98314.15</v>
      </c>
      <c r="H13" s="20"/>
      <c r="I13" s="67">
        <v>96287.5</v>
      </c>
      <c r="J13" s="20"/>
    </row>
    <row r="14" spans="1:10" x14ac:dyDescent="0.25">
      <c r="A14" s="1" t="s">
        <v>14</v>
      </c>
      <c r="B14" s="2" t="s">
        <v>15</v>
      </c>
      <c r="C14" s="66">
        <v>1.8270000000000002E-2</v>
      </c>
      <c r="D14" s="20"/>
      <c r="E14" s="66">
        <v>2.6293E-2</v>
      </c>
      <c r="F14" s="19"/>
      <c r="G14" s="67">
        <v>26475.08</v>
      </c>
      <c r="H14" s="20"/>
      <c r="I14" s="67">
        <v>26886.36</v>
      </c>
      <c r="J14" s="20"/>
    </row>
    <row r="15" spans="1:10" x14ac:dyDescent="0.25">
      <c r="A15" s="1" t="s">
        <v>16</v>
      </c>
      <c r="B15" s="2" t="s">
        <v>17</v>
      </c>
      <c r="C15" s="66">
        <v>0.99</v>
      </c>
      <c r="D15" s="20"/>
      <c r="E15" s="66">
        <v>1.1200000000000001</v>
      </c>
      <c r="F15" s="19"/>
      <c r="G15" s="67">
        <v>15421.497499999999</v>
      </c>
      <c r="H15" s="20"/>
      <c r="I15" s="67">
        <v>16308.03</v>
      </c>
      <c r="J15" s="20"/>
    </row>
    <row r="16" spans="1:10" x14ac:dyDescent="0.25">
      <c r="A16" s="1" t="s">
        <v>18</v>
      </c>
      <c r="B16" s="2" t="s">
        <v>19</v>
      </c>
      <c r="C16" s="66">
        <v>3.22</v>
      </c>
      <c r="D16" s="20"/>
      <c r="E16" s="66">
        <v>3.23</v>
      </c>
      <c r="F16" s="19"/>
      <c r="G16" s="67">
        <v>201586.90100000001</v>
      </c>
      <c r="H16" s="20"/>
      <c r="I16" s="67">
        <v>206295.03</v>
      </c>
      <c r="J16" s="20"/>
    </row>
    <row r="17" spans="1:10" x14ac:dyDescent="0.25">
      <c r="A17" s="1" t="s">
        <v>20</v>
      </c>
      <c r="B17" s="2" t="s">
        <v>21</v>
      </c>
      <c r="C17" s="66">
        <v>2.56</v>
      </c>
      <c r="D17" s="20"/>
      <c r="E17" s="66">
        <v>2.44</v>
      </c>
      <c r="F17" s="19"/>
      <c r="G17" s="67">
        <v>417110.85659818619</v>
      </c>
      <c r="H17" s="20"/>
      <c r="I17" s="67">
        <v>435406</v>
      </c>
      <c r="J17" s="20"/>
    </row>
    <row r="18" spans="1:10" x14ac:dyDescent="0.25">
      <c r="A18" s="1" t="s">
        <v>22</v>
      </c>
      <c r="B18" s="2" t="s">
        <v>23</v>
      </c>
      <c r="C18" s="66">
        <v>9.83</v>
      </c>
      <c r="D18" s="20"/>
      <c r="E18" s="66">
        <v>4.96</v>
      </c>
      <c r="F18" s="19"/>
      <c r="G18" s="67">
        <v>17799.900000000001</v>
      </c>
      <c r="H18" s="20"/>
      <c r="I18" s="67">
        <v>16429</v>
      </c>
      <c r="J18" s="20"/>
    </row>
    <row r="19" spans="1:10" x14ac:dyDescent="0.25">
      <c r="A19" s="1" t="s">
        <v>24</v>
      </c>
      <c r="B19" s="2" t="s">
        <v>25</v>
      </c>
      <c r="C19" s="66">
        <v>0.22</v>
      </c>
      <c r="D19" s="20"/>
      <c r="E19" s="66">
        <v>0.19</v>
      </c>
      <c r="F19" s="19"/>
      <c r="G19" s="67">
        <v>67655.17</v>
      </c>
      <c r="H19" s="20"/>
      <c r="I19" s="67">
        <v>66331.929999999993</v>
      </c>
      <c r="J19" s="20"/>
    </row>
    <row r="20" spans="1:10" x14ac:dyDescent="0.25">
      <c r="A20" s="1" t="s">
        <v>26</v>
      </c>
      <c r="B20" s="3" t="s">
        <v>27</v>
      </c>
      <c r="C20" s="66">
        <v>0.21</v>
      </c>
      <c r="D20" s="21"/>
      <c r="E20" s="66">
        <v>0.4</v>
      </c>
      <c r="F20" s="19"/>
      <c r="G20" s="67">
        <v>16038.141168403698</v>
      </c>
      <c r="H20" s="21"/>
      <c r="I20" s="67">
        <v>15044</v>
      </c>
      <c r="J20" s="21"/>
    </row>
    <row r="21" spans="1:10" x14ac:dyDescent="0.25">
      <c r="A21" s="1" t="s">
        <v>28</v>
      </c>
      <c r="B21" s="2" t="s">
        <v>29</v>
      </c>
      <c r="C21" s="66">
        <v>3.9129999999999998</v>
      </c>
      <c r="D21" s="20"/>
      <c r="E21" s="66">
        <v>4.8499999999999996</v>
      </c>
      <c r="F21" s="20" t="s">
        <v>53</v>
      </c>
      <c r="G21" s="67">
        <v>4805946</v>
      </c>
      <c r="H21" s="20"/>
      <c r="I21" s="67">
        <v>3791506.57</v>
      </c>
      <c r="J21" s="20" t="s">
        <v>53</v>
      </c>
    </row>
    <row r="22" spans="1:10" x14ac:dyDescent="0.25">
      <c r="A22" s="1" t="s">
        <v>30</v>
      </c>
      <c r="B22" s="2" t="s">
        <v>31</v>
      </c>
      <c r="C22" s="66">
        <v>1.23</v>
      </c>
      <c r="D22" s="20"/>
      <c r="E22" s="66">
        <v>1.3687</v>
      </c>
      <c r="F22" s="20" t="s">
        <v>71</v>
      </c>
      <c r="G22" s="67">
        <v>25560251.859999999</v>
      </c>
      <c r="H22" s="20"/>
      <c r="I22" s="67">
        <v>25751601</v>
      </c>
      <c r="J22" s="20" t="s">
        <v>71</v>
      </c>
    </row>
    <row r="23" spans="1:10" ht="15.75" thickBot="1" x14ac:dyDescent="0.3">
      <c r="A23" s="1" t="s">
        <v>32</v>
      </c>
      <c r="B23" s="2" t="s">
        <v>33</v>
      </c>
      <c r="C23" s="66">
        <v>1.98</v>
      </c>
      <c r="D23" s="20"/>
      <c r="E23" s="66">
        <v>2.0099999999999998</v>
      </c>
      <c r="F23" s="20" t="s">
        <v>53</v>
      </c>
      <c r="G23" s="67">
        <v>5693523.1900000004</v>
      </c>
      <c r="H23" s="20"/>
      <c r="I23" s="67">
        <v>5569418.1500000004</v>
      </c>
      <c r="J23" s="20" t="s">
        <v>53</v>
      </c>
    </row>
    <row r="24" spans="1:10" ht="15.75" thickBot="1" x14ac:dyDescent="0.3">
      <c r="A24" s="97" t="s">
        <v>34</v>
      </c>
      <c r="B24" s="98"/>
      <c r="C24" s="14"/>
      <c r="D24" s="22"/>
      <c r="E24" s="14"/>
      <c r="F24" s="22"/>
      <c r="G24" s="23">
        <v>37357559</v>
      </c>
      <c r="H24" s="22"/>
      <c r="I24" s="23">
        <f>SUM(I9:I23)</f>
        <v>36434591.380000003</v>
      </c>
      <c r="J24" s="22"/>
    </row>
    <row r="25" spans="1:10" ht="15.75" thickBot="1" x14ac:dyDescent="0.3">
      <c r="A25" s="99" t="s">
        <v>44</v>
      </c>
      <c r="B25" s="100"/>
      <c r="C25" s="24"/>
      <c r="D25" s="25"/>
      <c r="E25" s="24"/>
      <c r="F25" s="25"/>
      <c r="G25" s="26"/>
      <c r="H25" s="27"/>
      <c r="I25" s="26"/>
      <c r="J25" s="27"/>
    </row>
    <row r="26" spans="1:10" ht="15.75" thickBot="1" x14ac:dyDescent="0.3">
      <c r="A26" s="99" t="s">
        <v>35</v>
      </c>
      <c r="B26" s="100"/>
      <c r="C26" s="42">
        <v>2.34</v>
      </c>
      <c r="D26" s="42"/>
      <c r="E26" s="42">
        <f>AVERAGE(E9:E23)</f>
        <v>2.3996662</v>
      </c>
      <c r="F26" s="42"/>
      <c r="G26" s="42">
        <v>2490504</v>
      </c>
      <c r="H26" s="22"/>
      <c r="I26" s="42">
        <f>AVERAGE(I9:I23)</f>
        <v>2428972.7586666667</v>
      </c>
      <c r="J26" s="22"/>
    </row>
    <row r="27" spans="1:10" ht="15.75" thickBot="1" x14ac:dyDescent="0.3">
      <c r="A27" s="75" t="s">
        <v>36</v>
      </c>
      <c r="B27" s="76"/>
      <c r="C27" s="42">
        <v>2.69</v>
      </c>
      <c r="D27" s="42"/>
      <c r="E27" s="42">
        <f>_xlfn.STDEV.S(E9:E23)</f>
        <v>2.5149760427787151</v>
      </c>
      <c r="F27" s="42"/>
      <c r="G27" s="42">
        <v>6633923.29</v>
      </c>
      <c r="H27" s="22"/>
      <c r="I27" s="42">
        <f>_xlfn.STDEV.S(I9:I23)</f>
        <v>6656809.3222457692</v>
      </c>
      <c r="J27" s="22"/>
    </row>
    <row r="28" spans="1:10" x14ac:dyDescent="0.25">
      <c r="A28" s="28"/>
      <c r="B28" s="28"/>
      <c r="C28" s="28"/>
      <c r="D28" s="28"/>
      <c r="E28" s="28"/>
      <c r="F28" s="29"/>
      <c r="G28" s="30"/>
      <c r="H28" s="30"/>
      <c r="I28" s="31"/>
      <c r="J28" s="29"/>
    </row>
    <row r="29" spans="1:10" x14ac:dyDescent="0.25">
      <c r="A29" s="28"/>
      <c r="B29" s="28"/>
      <c r="C29" s="77"/>
      <c r="D29" s="77"/>
      <c r="E29" s="77"/>
      <c r="F29" s="77"/>
      <c r="G29" s="77"/>
      <c r="H29" s="77"/>
      <c r="I29" s="77"/>
      <c r="J29" s="4"/>
    </row>
    <row r="30" spans="1:10" x14ac:dyDescent="0.25">
      <c r="A30" s="32" t="s">
        <v>37</v>
      </c>
      <c r="B30" s="31"/>
      <c r="C30" s="112"/>
      <c r="D30" s="112"/>
      <c r="E30" s="112"/>
      <c r="F30" s="34"/>
      <c r="G30" s="112"/>
      <c r="H30" s="112"/>
      <c r="I30" s="112"/>
      <c r="J30" s="34"/>
    </row>
    <row r="31" spans="1:10" x14ac:dyDescent="0.25">
      <c r="B31" s="4"/>
      <c r="C31" s="68"/>
      <c r="D31" s="69"/>
      <c r="E31" s="70"/>
      <c r="F31" s="4"/>
      <c r="G31" s="7"/>
      <c r="H31" s="4"/>
      <c r="I31" s="7"/>
      <c r="J31" s="4"/>
    </row>
    <row r="32" spans="1:10" x14ac:dyDescent="0.25">
      <c r="A32" s="78" t="s">
        <v>47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1" x14ac:dyDescent="0.25">
      <c r="A33" s="79" t="s">
        <v>38</v>
      </c>
      <c r="B33" s="79"/>
      <c r="C33" s="79"/>
      <c r="D33" s="79"/>
      <c r="E33" s="79"/>
      <c r="F33" s="79"/>
      <c r="G33" s="79"/>
      <c r="H33" s="79"/>
      <c r="I33" s="79"/>
      <c r="J33" s="79"/>
    </row>
    <row r="34" spans="1:11" x14ac:dyDescent="0.25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1" x14ac:dyDescent="0.25">
      <c r="A36" s="81" t="s">
        <v>40</v>
      </c>
      <c r="B36" s="81"/>
      <c r="C36" s="81"/>
      <c r="D36" s="81"/>
      <c r="E36" s="81"/>
      <c r="F36" s="81"/>
      <c r="G36" s="81"/>
      <c r="H36" s="81"/>
      <c r="I36" s="81"/>
      <c r="J36" s="81"/>
    </row>
    <row r="37" spans="1:11" x14ac:dyDescent="0.25">
      <c r="A37" s="82" t="s">
        <v>41</v>
      </c>
      <c r="B37" s="82"/>
      <c r="C37" s="82"/>
      <c r="D37" s="82"/>
      <c r="E37" s="82"/>
      <c r="F37" s="82"/>
      <c r="G37" s="82"/>
      <c r="H37" s="82"/>
      <c r="I37" s="82"/>
      <c r="J37" s="82"/>
    </row>
    <row r="38" spans="1:11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1" x14ac:dyDescent="0.25">
      <c r="A39" s="74" t="s">
        <v>83</v>
      </c>
      <c r="B39" s="74"/>
      <c r="C39" s="74"/>
      <c r="D39" s="74"/>
      <c r="E39" s="74"/>
      <c r="F39" s="74"/>
      <c r="G39" s="74"/>
      <c r="H39" s="74"/>
      <c r="I39" s="74"/>
      <c r="J39" s="74"/>
    </row>
    <row r="41" spans="1:11" ht="15" customHeight="1" x14ac:dyDescent="0.25">
      <c r="A41" s="125" t="s">
        <v>80</v>
      </c>
      <c r="B41" s="125"/>
      <c r="C41" s="125"/>
      <c r="D41" s="125"/>
      <c r="E41" s="125"/>
      <c r="F41" s="125"/>
      <c r="G41" s="125"/>
      <c r="H41" s="125"/>
      <c r="I41" s="125"/>
      <c r="J41" s="125"/>
    </row>
    <row r="42" spans="1:11" ht="9" customHeight="1" x14ac:dyDescent="0.25"/>
    <row r="43" spans="1:11" ht="33" customHeight="1" x14ac:dyDescent="0.25">
      <c r="A43" s="122" t="s">
        <v>84</v>
      </c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1" ht="33" customHeight="1" x14ac:dyDescent="0.25">
      <c r="A44" s="122" t="s">
        <v>85</v>
      </c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1" ht="32.25" customHeight="1" x14ac:dyDescent="0.25">
      <c r="A45" s="74" t="s">
        <v>82</v>
      </c>
      <c r="B45" s="74"/>
      <c r="C45" s="74"/>
      <c r="D45" s="74"/>
      <c r="E45" s="74"/>
      <c r="F45" s="74"/>
      <c r="G45" s="74"/>
      <c r="H45" s="74"/>
      <c r="I45" s="74"/>
      <c r="J45" s="74"/>
      <c r="K45" s="43"/>
    </row>
    <row r="46" spans="1:11" ht="33" customHeight="1" x14ac:dyDescent="0.25">
      <c r="A46" s="74" t="s">
        <v>81</v>
      </c>
      <c r="B46" s="74"/>
      <c r="C46" s="74"/>
      <c r="D46" s="74"/>
      <c r="E46" s="74"/>
      <c r="F46" s="74"/>
      <c r="G46" s="74"/>
      <c r="H46" s="74"/>
      <c r="I46" s="74"/>
      <c r="J46" s="74"/>
    </row>
    <row r="47" spans="1:11" ht="19.5" customHeight="1" x14ac:dyDescent="0.25">
      <c r="A47" s="74" t="s">
        <v>66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1" ht="32.25" customHeight="1" x14ac:dyDescent="0.25"/>
    <row r="49" spans="1:10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</row>
    <row r="50" spans="1:10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</row>
    <row r="51" spans="1:10" ht="15" customHeight="1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</row>
    <row r="52" spans="1:10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</row>
  </sheetData>
  <mergeCells count="30">
    <mergeCell ref="A24:B24"/>
    <mergeCell ref="A25:B25"/>
    <mergeCell ref="A26:B26"/>
    <mergeCell ref="A49:J50"/>
    <mergeCell ref="A51:J52"/>
    <mergeCell ref="A45:J45"/>
    <mergeCell ref="A46:J46"/>
    <mergeCell ref="A47:J47"/>
    <mergeCell ref="A44:J44"/>
    <mergeCell ref="A27:B27"/>
    <mergeCell ref="C29:I29"/>
    <mergeCell ref="A41:J41"/>
    <mergeCell ref="A32:J32"/>
    <mergeCell ref="A33:J33"/>
    <mergeCell ref="A34:J34"/>
    <mergeCell ref="A36:J36"/>
    <mergeCell ref="A2:J3"/>
    <mergeCell ref="A4:A8"/>
    <mergeCell ref="B4:B8"/>
    <mergeCell ref="C4:E5"/>
    <mergeCell ref="G4:I5"/>
    <mergeCell ref="C6:E6"/>
    <mergeCell ref="G6:I6"/>
    <mergeCell ref="C7:E7"/>
    <mergeCell ref="G7:I7"/>
    <mergeCell ref="A37:J37"/>
    <mergeCell ref="A43:J43"/>
    <mergeCell ref="A39:J39"/>
    <mergeCell ref="C30:E30"/>
    <mergeCell ref="G30:I30"/>
  </mergeCells>
  <pageMargins left="0.7" right="0.7" top="0.75" bottom="0.75" header="0.3" footer="0.3"/>
  <pageSetup orientation="portrait" horizontalDpi="4294967292" r:id="rId1"/>
  <ignoredErrors>
    <ignoredError sqref="F21 J21 F23 J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2015</vt:lpstr>
      <vt:lpstr>Junio 2015</vt:lpstr>
      <vt:lpstr>Septiembre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Rodríguez Roxana Graciela</dc:creator>
  <cp:lastModifiedBy>Castellón Chacón Viviana Angélica</cp:lastModifiedBy>
  <cp:lastPrinted>2015-11-13T18:24:49Z</cp:lastPrinted>
  <dcterms:created xsi:type="dcterms:W3CDTF">2013-08-05T14:52:55Z</dcterms:created>
  <dcterms:modified xsi:type="dcterms:W3CDTF">2017-05-09T14:26:16Z</dcterms:modified>
</cp:coreProperties>
</file>