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15" windowWidth="19320" windowHeight="3315" tabRatio="822" activeTab="0"/>
  </bookViews>
  <sheets>
    <sheet name="Indice" sheetId="1" r:id="rId1"/>
    <sheet name="Noviembre 2004 - Sistema" sheetId="2" r:id="rId2"/>
    <sheet name="Noviembre 2004 - Bancos" sheetId="3" r:id="rId3"/>
    <sheet name="Agosto 2004 - Sistema" sheetId="4" r:id="rId4"/>
    <sheet name="Agosto 2004 - Bancos" sheetId="5" r:id="rId5"/>
    <sheet name="Mayo 2004 - Sistema" sheetId="6" r:id="rId6"/>
    <sheet name="Mayo 2004 - Bancos" sheetId="7" r:id="rId7"/>
    <sheet name="Febrero 2004 - Sistema" sheetId="8" r:id="rId8"/>
    <sheet name="Febrero 2004 - Bancos" sheetId="9" r:id="rId9"/>
    <sheet name="Evolución - Sistema" sheetId="10" r:id="rId10"/>
  </sheets>
  <definedNames>
    <definedName name="_xlnm.Print_Area" localSheetId="4">'Agosto 2004 - Bancos'!$A$3:$G$23</definedName>
    <definedName name="_xlnm.Print_Area" localSheetId="3">'Agosto 2004 - Sistema'!$A$3:$J$22</definedName>
    <definedName name="_xlnm.Print_Area" localSheetId="9">'Evolución - Sistema'!$B$3:$E$42</definedName>
    <definedName name="_xlnm.Print_Area" localSheetId="8">'Febrero 2004 - Bancos'!$A$3:$G$23</definedName>
    <definedName name="_xlnm.Print_Area" localSheetId="7">'Febrero 2004 - Sistema'!$A$3:$J$21</definedName>
    <definedName name="_xlnm.Print_Area" localSheetId="6">'Mayo 2004 - Bancos'!$A$3:$G$26</definedName>
    <definedName name="_xlnm.Print_Area" localSheetId="5">'Mayo 2004 - Sistema'!$A$3:$J$25</definedName>
    <definedName name="_xlnm.Print_Area" localSheetId="2">'Noviembre 2004 - Bancos'!$A$3:$J$23</definedName>
    <definedName name="_xlnm.Print_Area" localSheetId="1">'Noviembre 2004 - Sistema'!$A$3:$J$22</definedName>
  </definedNames>
  <calcPr fullCalcOnLoad="1"/>
</workbook>
</file>

<file path=xl/sharedStrings.xml><?xml version="1.0" encoding="utf-8"?>
<sst xmlns="http://schemas.openxmlformats.org/spreadsheetml/2006/main" count="245" uniqueCount="59">
  <si>
    <t xml:space="preserve"> 0 - 10</t>
  </si>
  <si>
    <t xml:space="preserve"> 10 - 30</t>
  </si>
  <si>
    <t xml:space="preserve"> 30 - 120</t>
  </si>
  <si>
    <t xml:space="preserve"> 250 - 500</t>
  </si>
  <si>
    <t xml:space="preserve">Total </t>
  </si>
  <si>
    <t>Tramos</t>
  </si>
  <si>
    <t>UF</t>
  </si>
  <si>
    <t>Personas Jurídicas</t>
  </si>
  <si>
    <t>Personas Naturales</t>
  </si>
  <si>
    <t xml:space="preserve"> 120 - 250</t>
  </si>
  <si>
    <t xml:space="preserve"> 500 - 1.500</t>
  </si>
  <si>
    <t xml:space="preserve"> &gt; 5.000</t>
  </si>
  <si>
    <t xml:space="preserve"> 1.500 - 5.000</t>
  </si>
  <si>
    <t xml:space="preserve">Número </t>
  </si>
  <si>
    <t>Monto (mm$)</t>
  </si>
  <si>
    <t>Número y monto cuentas corrientes con pago intereses por</t>
  </si>
  <si>
    <t>tramo de saldo disponible</t>
  </si>
  <si>
    <t xml:space="preserve"> Agosto 2004</t>
  </si>
  <si>
    <t xml:space="preserve"> Mayo 2004</t>
  </si>
  <si>
    <t xml:space="preserve"> Febrero 2004</t>
  </si>
  <si>
    <t xml:space="preserve">Nota: Tanto el número como el monto de las cuentas corrientes difiere del publicado anteriormente debido </t>
  </si>
  <si>
    <t>a que algunas entidades financieras modificaron sus cifras.</t>
  </si>
  <si>
    <t>Fuente: Superintendencia de Bancos e Instituciones Financieras - SBIF</t>
  </si>
  <si>
    <t>por tipo de persona e institución</t>
  </si>
  <si>
    <t>Total</t>
  </si>
  <si>
    <t xml:space="preserve">N° </t>
  </si>
  <si>
    <t>Banco De Chile</t>
  </si>
  <si>
    <t>Scotiabank Sud Americano</t>
  </si>
  <si>
    <t>Banco De Credito e Inversiones</t>
  </si>
  <si>
    <t>Corpbanca</t>
  </si>
  <si>
    <t>Citibank N.A.</t>
  </si>
  <si>
    <t>Banco Santander-Chile</t>
  </si>
  <si>
    <t>Banco Security</t>
  </si>
  <si>
    <t>BBVA Banco</t>
  </si>
  <si>
    <t>Banco Del Desarrollo</t>
  </si>
  <si>
    <t>TOTAL</t>
  </si>
  <si>
    <t>Nota: Tanto el número como el monto de las cuentas corrientes difiere del publicado anteriormente debido a que algunas entidades</t>
  </si>
  <si>
    <t>financieras modificaron sus cifras.</t>
  </si>
  <si>
    <t xml:space="preserve"> Noviembre 2004</t>
  </si>
  <si>
    <t>Número y monto cuentas corrientes con pago intereses</t>
  </si>
  <si>
    <t>Para Imprimir: Control+P</t>
  </si>
  <si>
    <t>Para Guardar: F12</t>
  </si>
  <si>
    <t>Cuentas Corrientes con Pago de Intereses</t>
  </si>
  <si>
    <t>Información disponible en esta publicación</t>
  </si>
  <si>
    <t>Número y monto de cuentas corrientes en moneda chilena por tramos con pago de intereses</t>
  </si>
  <si>
    <t>Número y monto cuentas corrientes con pago de intereses por tipo de persona e institución</t>
  </si>
  <si>
    <t xml:space="preserve">Evolución </t>
  </si>
  <si>
    <t>Act.: 05/07/2007</t>
  </si>
  <si>
    <t>Evolución Número y Monto</t>
  </si>
  <si>
    <t>Cuentas Corrientes con Intereses</t>
  </si>
  <si>
    <t>( en moneda chilena )</t>
  </si>
  <si>
    <t>Número</t>
  </si>
  <si>
    <t>Monto</t>
  </si>
  <si>
    <t>Saldo promedio</t>
  </si>
  <si>
    <t>por cuenta</t>
  </si>
  <si>
    <t xml:space="preserve"> (mm$)</t>
  </si>
  <si>
    <t>(mm$)</t>
  </si>
  <si>
    <t>Volver al Indice</t>
  </si>
  <si>
    <t>Evolución Número y Monto Cuentas Corrientes con pago de intereses (2002 a 2004)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</si>
</sst>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mm/yyyy"/>
    <numFmt numFmtId="165" formatCode="0.0"/>
    <numFmt numFmtId="166" formatCode="_-&quot;$&quot;\ * #,##0;\-&quot;$&quot;\ * #,##0;_-&quot;$&quot;\ * &quot;-&quot;;_-@"/>
    <numFmt numFmtId="167" formatCode="* #,##0;* \-#,##0;* &quot;-&quot;;@"/>
    <numFmt numFmtId="168" formatCode="_-&quot;$&quot;\ * #,##0.00;\-&quot;$&quot;\ * #,##0.00;_-&quot;$&quot;\ * &quot;-&quot;??;_-@"/>
    <numFmt numFmtId="169" formatCode="* #,##0.00;* \-#,##0.00;* &quot;-&quot;??;@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&quot;$&quot;#,##0_);[Red]\(&quot;$&quot;#,##0\)"/>
    <numFmt numFmtId="175" formatCode="&quot;$&quot;#,##0.00_);[Red]\(&quot;$&quot;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[$-340A]dddd\,\ dd&quot; de &quot;mmmm&quot; de &quot;yyyy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mmmm\ &quot;de&quot;\ yyyy"/>
    <numFmt numFmtId="192" formatCode="&quot;mmmm&quot;\ de\ &quot;yyyy&quot;"/>
    <numFmt numFmtId="193" formatCode="mmm/yyyy"/>
    <numFmt numFmtId="194" formatCode="#,##0.0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color indexed="17"/>
      <name val="Arial"/>
      <family val="2"/>
    </font>
    <font>
      <u val="single"/>
      <sz val="6"/>
      <color indexed="12"/>
      <name val="Helv"/>
      <family val="0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sz val="12"/>
      <name val="Arial"/>
      <family val="2"/>
    </font>
    <font>
      <b/>
      <sz val="12"/>
      <color indexed="21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 val="single"/>
      <sz val="12"/>
      <color indexed="21"/>
      <name val="Arial"/>
      <family val="0"/>
    </font>
    <font>
      <sz val="12"/>
      <color indexed="21"/>
      <name val="Arial"/>
      <family val="2"/>
    </font>
    <font>
      <b/>
      <sz val="12"/>
      <name val="Arial"/>
      <family val="2"/>
    </font>
    <font>
      <sz val="11"/>
      <color indexed="21"/>
      <name val="Arial"/>
      <family val="2"/>
    </font>
    <font>
      <b/>
      <sz val="11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u val="single"/>
      <sz val="10"/>
      <color indexed="2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3" fontId="0" fillId="2" borderId="4" xfId="0" applyNumberFormat="1" applyFont="1" applyFill="1" applyBorder="1" applyAlignment="1">
      <alignment/>
    </xf>
    <xf numFmtId="3" fontId="0" fillId="2" borderId="5" xfId="0" applyNumberFormat="1" applyFont="1" applyFill="1" applyBorder="1" applyAlignment="1">
      <alignment/>
    </xf>
    <xf numFmtId="3" fontId="0" fillId="2" borderId="6" xfId="0" applyNumberFormat="1" applyFont="1" applyFill="1" applyBorder="1" applyAlignment="1">
      <alignment/>
    </xf>
    <xf numFmtId="3" fontId="0" fillId="2" borderId="7" xfId="0" applyNumberFormat="1" applyFont="1" applyFill="1" applyBorder="1" applyAlignment="1">
      <alignment/>
    </xf>
    <xf numFmtId="3" fontId="0" fillId="2" borderId="8" xfId="0" applyNumberFormat="1" applyFont="1" applyFill="1" applyBorder="1" applyAlignment="1">
      <alignment/>
    </xf>
    <xf numFmtId="3" fontId="0" fillId="2" borderId="9" xfId="0" applyNumberFormat="1" applyFont="1" applyFill="1" applyBorder="1" applyAlignment="1">
      <alignment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1" xfId="0" applyNumberFormat="1" applyFont="1" applyFill="1" applyBorder="1" applyAlignment="1">
      <alignment horizontal="center"/>
    </xf>
    <xf numFmtId="0" fontId="4" fillId="2" borderId="12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/>
    </xf>
    <xf numFmtId="0" fontId="4" fillId="2" borderId="0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3" fontId="4" fillId="2" borderId="14" xfId="0" applyNumberFormat="1" applyFont="1" applyFill="1" applyBorder="1" applyAlignment="1">
      <alignment/>
    </xf>
    <xf numFmtId="3" fontId="4" fillId="2" borderId="15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10" xfId="0" applyFill="1" applyBorder="1" applyAlignment="1">
      <alignment/>
    </xf>
    <xf numFmtId="3" fontId="0" fillId="2" borderId="4" xfId="0" applyNumberFormat="1" applyFill="1" applyBorder="1" applyAlignment="1">
      <alignment/>
    </xf>
    <xf numFmtId="3" fontId="0" fillId="2" borderId="5" xfId="0" applyNumberFormat="1" applyFill="1" applyBorder="1" applyAlignment="1">
      <alignment/>
    </xf>
    <xf numFmtId="0" fontId="0" fillId="2" borderId="11" xfId="0" applyFill="1" applyBorder="1" applyAlignment="1">
      <alignment/>
    </xf>
    <xf numFmtId="3" fontId="0" fillId="2" borderId="6" xfId="0" applyNumberFormat="1" applyFill="1" applyBorder="1" applyAlignment="1">
      <alignment/>
    </xf>
    <xf numFmtId="3" fontId="0" fillId="2" borderId="7" xfId="0" applyNumberFormat="1" applyFill="1" applyBorder="1" applyAlignment="1">
      <alignment/>
    </xf>
    <xf numFmtId="0" fontId="0" fillId="2" borderId="12" xfId="0" applyFill="1" applyBorder="1" applyAlignment="1">
      <alignment/>
    </xf>
    <xf numFmtId="3" fontId="0" fillId="2" borderId="8" xfId="0" applyNumberFormat="1" applyFill="1" applyBorder="1" applyAlignment="1">
      <alignment/>
    </xf>
    <xf numFmtId="3" fontId="0" fillId="2" borderId="9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3" fontId="0" fillId="2" borderId="14" xfId="0" applyNumberFormat="1" applyFill="1" applyBorder="1" applyAlignment="1">
      <alignment/>
    </xf>
    <xf numFmtId="3" fontId="0" fillId="2" borderId="15" xfId="0" applyNumberFormat="1" applyFill="1" applyBorder="1" applyAlignment="1">
      <alignment/>
    </xf>
    <xf numFmtId="0" fontId="4" fillId="2" borderId="7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3" fontId="0" fillId="2" borderId="17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2" borderId="16" xfId="0" applyNumberFormat="1" applyFill="1" applyBorder="1" applyAlignment="1">
      <alignment/>
    </xf>
    <xf numFmtId="3" fontId="0" fillId="2" borderId="18" xfId="0" applyNumberFormat="1" applyFill="1" applyBorder="1" applyAlignment="1">
      <alignment/>
    </xf>
    <xf numFmtId="0" fontId="0" fillId="2" borderId="7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3" fontId="0" fillId="2" borderId="11" xfId="0" applyNumberFormat="1" applyFill="1" applyBorder="1" applyAlignment="1">
      <alignment/>
    </xf>
    <xf numFmtId="0" fontId="4" fillId="2" borderId="14" xfId="0" applyFont="1" applyFill="1" applyBorder="1" applyAlignment="1">
      <alignment horizontal="center"/>
    </xf>
    <xf numFmtId="0" fontId="0" fillId="2" borderId="7" xfId="0" applyFill="1" applyBorder="1" applyAlignment="1">
      <alignment/>
    </xf>
    <xf numFmtId="0" fontId="4" fillId="2" borderId="5" xfId="0" applyFont="1" applyFill="1" applyBorder="1" applyAlignment="1">
      <alignment horizontal="center"/>
    </xf>
    <xf numFmtId="0" fontId="1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22" applyFont="1" applyFill="1">
      <alignment/>
      <protection/>
    </xf>
    <xf numFmtId="0" fontId="11" fillId="2" borderId="0" xfId="22" applyFont="1" applyFill="1" applyAlignment="1">
      <alignment horizontal="center"/>
      <protection/>
    </xf>
    <xf numFmtId="0" fontId="12" fillId="2" borderId="0" xfId="22" applyFont="1" applyFill="1">
      <alignment/>
      <protection/>
    </xf>
    <xf numFmtId="0" fontId="13" fillId="0" borderId="0" xfId="22" applyFont="1" applyFill="1" applyBorder="1" applyAlignment="1">
      <alignment horizontal="center"/>
      <protection/>
    </xf>
    <xf numFmtId="0" fontId="12" fillId="0" borderId="0" xfId="0" applyFont="1" applyAlignment="1">
      <alignment/>
    </xf>
    <xf numFmtId="17" fontId="14" fillId="3" borderId="0" xfId="22" applyNumberFormat="1" applyFont="1" applyFill="1" applyBorder="1" applyAlignment="1">
      <alignment horizontal="center"/>
      <protection/>
    </xf>
    <xf numFmtId="0" fontId="15" fillId="2" borderId="0" xfId="22" applyFont="1" applyFill="1" applyBorder="1">
      <alignment/>
      <protection/>
    </xf>
    <xf numFmtId="0" fontId="16" fillId="2" borderId="0" xfId="15" applyFont="1" applyFill="1" applyBorder="1" applyAlignment="1">
      <alignment horizontal="left"/>
    </xf>
    <xf numFmtId="0" fontId="17" fillId="2" borderId="0" xfId="22" applyFont="1" applyFill="1">
      <alignment/>
      <protection/>
    </xf>
    <xf numFmtId="0" fontId="18" fillId="0" borderId="0" xfId="22" applyFont="1" applyFill="1" applyBorder="1" applyAlignment="1">
      <alignment horizontal="center"/>
      <protection/>
    </xf>
    <xf numFmtId="0" fontId="16" fillId="2" borderId="0" xfId="17" applyFont="1" applyFill="1" applyAlignment="1">
      <alignment/>
    </xf>
    <xf numFmtId="0" fontId="17" fillId="0" borderId="0" xfId="0" applyFont="1" applyAlignment="1">
      <alignment/>
    </xf>
    <xf numFmtId="0" fontId="19" fillId="2" borderId="0" xfId="22" applyFont="1" applyFill="1">
      <alignment/>
      <protection/>
    </xf>
    <xf numFmtId="0" fontId="20" fillId="2" borderId="0" xfId="22" applyFont="1" applyFill="1" applyBorder="1">
      <alignment/>
      <protection/>
    </xf>
    <xf numFmtId="0" fontId="21" fillId="2" borderId="0" xfId="22" applyFont="1" applyFill="1">
      <alignment/>
      <protection/>
    </xf>
    <xf numFmtId="0" fontId="14" fillId="3" borderId="0" xfId="0" applyFont="1" applyFill="1" applyAlignment="1">
      <alignment horizontal="center"/>
    </xf>
    <xf numFmtId="0" fontId="16" fillId="0" borderId="0" xfId="15" applyFont="1" applyFill="1" applyAlignment="1">
      <alignment/>
    </xf>
    <xf numFmtId="0" fontId="17" fillId="0" borderId="0" xfId="0" applyFont="1" applyFill="1" applyAlignment="1">
      <alignment/>
    </xf>
    <xf numFmtId="0" fontId="22" fillId="2" borderId="0" xfId="22" applyFont="1" applyFill="1">
      <alignment/>
      <protection/>
    </xf>
    <xf numFmtId="0" fontId="22" fillId="0" borderId="0" xfId="0" applyFont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/>
    </xf>
    <xf numFmtId="3" fontId="4" fillId="2" borderId="4" xfId="0" applyNumberFormat="1" applyFont="1" applyFill="1" applyBorder="1" applyAlignment="1">
      <alignment horizontal="center"/>
    </xf>
    <xf numFmtId="3" fontId="4" fillId="2" borderId="17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3" fontId="4" fillId="2" borderId="8" xfId="0" applyNumberFormat="1" applyFont="1" applyFill="1" applyBorder="1" applyAlignment="1">
      <alignment horizontal="center"/>
    </xf>
    <xf numFmtId="3" fontId="0" fillId="2" borderId="16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17" fontId="0" fillId="2" borderId="10" xfId="0" applyNumberFormat="1" applyFont="1" applyFill="1" applyBorder="1" applyAlignment="1">
      <alignment horizontal="left"/>
    </xf>
    <xf numFmtId="3" fontId="0" fillId="2" borderId="4" xfId="0" applyNumberFormat="1" applyFont="1" applyFill="1" applyBorder="1" applyAlignment="1">
      <alignment horizontal="center"/>
    </xf>
    <xf numFmtId="3" fontId="0" fillId="2" borderId="17" xfId="0" applyNumberFormat="1" applyFont="1" applyFill="1" applyBorder="1" applyAlignment="1">
      <alignment horizontal="center"/>
    </xf>
    <xf numFmtId="165" fontId="0" fillId="2" borderId="5" xfId="0" applyNumberFormat="1" applyFont="1" applyFill="1" applyBorder="1" applyAlignment="1">
      <alignment horizontal="center"/>
    </xf>
    <xf numFmtId="17" fontId="0" fillId="2" borderId="11" xfId="0" applyNumberFormat="1" applyFont="1" applyFill="1" applyBorder="1" applyAlignment="1">
      <alignment horizontal="left"/>
    </xf>
    <xf numFmtId="3" fontId="0" fillId="2" borderId="6" xfId="0" applyNumberFormat="1" applyFont="1" applyFill="1" applyBorder="1" applyAlignment="1">
      <alignment horizontal="center"/>
    </xf>
    <xf numFmtId="165" fontId="0" fillId="2" borderId="7" xfId="0" applyNumberFormat="1" applyFont="1" applyFill="1" applyBorder="1" applyAlignment="1">
      <alignment horizontal="center"/>
    </xf>
    <xf numFmtId="165" fontId="0" fillId="2" borderId="0" xfId="0" applyNumberFormat="1" applyFont="1" applyFill="1" applyBorder="1" applyAlignment="1">
      <alignment horizontal="center"/>
    </xf>
    <xf numFmtId="17" fontId="0" fillId="2" borderId="12" xfId="0" applyNumberFormat="1" applyFont="1" applyFill="1" applyBorder="1" applyAlignment="1">
      <alignment horizontal="left"/>
    </xf>
    <xf numFmtId="165" fontId="0" fillId="2" borderId="9" xfId="0" applyNumberFormat="1" applyFont="1" applyFill="1" applyBorder="1" applyAlignment="1">
      <alignment horizontal="center"/>
    </xf>
    <xf numFmtId="0" fontId="23" fillId="2" borderId="0" xfId="15" applyFont="1" applyFill="1" applyAlignment="1">
      <alignment horizontal="center"/>
    </xf>
    <xf numFmtId="17" fontId="8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7" fontId="7" fillId="2" borderId="0" xfId="0" applyNumberFormat="1" applyFont="1" applyFill="1" applyAlignment="1">
      <alignment horizontal="center"/>
    </xf>
    <xf numFmtId="0" fontId="4" fillId="2" borderId="17" xfId="0" applyFont="1" applyFill="1" applyBorder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</cellXfs>
  <cellStyles count="10">
    <cellStyle name="Normal" xfId="0"/>
    <cellStyle name="Hyperlink" xfId="15"/>
    <cellStyle name="Followed Hyperlink" xfId="16"/>
    <cellStyle name="Hipervínculo_CC - Número y monto con intereses - 2007_v2" xfId="17"/>
    <cellStyle name="Comma" xfId="18"/>
    <cellStyle name="Comma [0]" xfId="19"/>
    <cellStyle name="Currency" xfId="20"/>
    <cellStyle name="Currency [0]" xfId="21"/>
    <cellStyle name="Normal_Sociedades Evaluadoras - Marzo 2005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2</xdr:row>
      <xdr:rowOff>0</xdr:rowOff>
    </xdr:from>
    <xdr:to>
      <xdr:col>1</xdr:col>
      <xdr:colOff>866775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23850"/>
          <a:ext cx="86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2</xdr:row>
      <xdr:rowOff>66675</xdr:rowOff>
    </xdr:from>
    <xdr:to>
      <xdr:col>1</xdr:col>
      <xdr:colOff>571500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90525"/>
          <a:ext cx="352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2</xdr:row>
      <xdr:rowOff>190500</xdr:rowOff>
    </xdr:from>
    <xdr:to>
      <xdr:col>0</xdr:col>
      <xdr:colOff>542925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14350"/>
          <a:ext cx="352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2</xdr:row>
      <xdr:rowOff>190500</xdr:rowOff>
    </xdr:from>
    <xdr:to>
      <xdr:col>0</xdr:col>
      <xdr:colOff>542925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14350"/>
          <a:ext cx="352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2</xdr:row>
      <xdr:rowOff>190500</xdr:rowOff>
    </xdr:from>
    <xdr:to>
      <xdr:col>0</xdr:col>
      <xdr:colOff>542925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14350"/>
          <a:ext cx="352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2</xdr:row>
      <xdr:rowOff>190500</xdr:rowOff>
    </xdr:from>
    <xdr:to>
      <xdr:col>0</xdr:col>
      <xdr:colOff>542925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14350"/>
          <a:ext cx="352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2</xdr:row>
      <xdr:rowOff>190500</xdr:rowOff>
    </xdr:from>
    <xdr:to>
      <xdr:col>0</xdr:col>
      <xdr:colOff>542925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14350"/>
          <a:ext cx="352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2</xdr:row>
      <xdr:rowOff>190500</xdr:rowOff>
    </xdr:from>
    <xdr:to>
      <xdr:col>0</xdr:col>
      <xdr:colOff>542925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14350"/>
          <a:ext cx="352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2</xdr:row>
      <xdr:rowOff>190500</xdr:rowOff>
    </xdr:from>
    <xdr:to>
      <xdr:col>0</xdr:col>
      <xdr:colOff>542925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14350"/>
          <a:ext cx="352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2</xdr:row>
      <xdr:rowOff>190500</xdr:rowOff>
    </xdr:from>
    <xdr:to>
      <xdr:col>0</xdr:col>
      <xdr:colOff>542925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14350"/>
          <a:ext cx="352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C33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.7109375" style="61" customWidth="1"/>
    <col min="2" max="2" width="97.28125" style="61" customWidth="1"/>
    <col min="3" max="16384" width="11.421875" style="61" customWidth="1"/>
  </cols>
  <sheetData>
    <row r="1" spans="1:3" ht="12.75">
      <c r="A1" s="59" t="s">
        <v>40</v>
      </c>
      <c r="B1" s="60"/>
      <c r="C1" s="60"/>
    </row>
    <row r="2" ht="12.75">
      <c r="A2" s="59" t="s">
        <v>41</v>
      </c>
    </row>
    <row r="3" spans="1:3" ht="18">
      <c r="A3" s="62"/>
      <c r="B3" s="63" t="s">
        <v>42</v>
      </c>
      <c r="C3" s="62"/>
    </row>
    <row r="4" spans="1:2" s="66" customFormat="1" ht="15.75">
      <c r="A4" s="64"/>
      <c r="B4" s="65" t="s">
        <v>43</v>
      </c>
    </row>
    <row r="5" spans="1:2" s="66" customFormat="1" ht="15.75">
      <c r="A5" s="64"/>
      <c r="B5" s="65"/>
    </row>
    <row r="6" spans="1:2" s="66" customFormat="1" ht="15.75">
      <c r="A6" s="64"/>
      <c r="B6" s="67">
        <v>38292</v>
      </c>
    </row>
    <row r="7" spans="1:2" s="66" customFormat="1" ht="15">
      <c r="A7" s="64"/>
      <c r="B7" s="68"/>
    </row>
    <row r="8" spans="1:2" s="66" customFormat="1" ht="15">
      <c r="A8" s="64"/>
      <c r="B8" s="69" t="s">
        <v>44</v>
      </c>
    </row>
    <row r="9" spans="1:3" ht="15">
      <c r="A9" s="62"/>
      <c r="B9" s="69" t="s">
        <v>45</v>
      </c>
      <c r="C9" s="68"/>
    </row>
    <row r="10" spans="1:3" s="73" customFormat="1" ht="15.75">
      <c r="A10" s="70"/>
      <c r="B10" s="71"/>
      <c r="C10" s="72"/>
    </row>
    <row r="11" spans="1:3" ht="15.75">
      <c r="A11" s="62"/>
      <c r="B11" s="67">
        <v>38200</v>
      </c>
      <c r="C11" s="74"/>
    </row>
    <row r="12" spans="1:3" ht="12.75">
      <c r="A12" s="62"/>
      <c r="B12" s="68"/>
      <c r="C12" s="62"/>
    </row>
    <row r="13" spans="1:3" ht="15">
      <c r="A13" s="62"/>
      <c r="B13" s="69" t="s">
        <v>44</v>
      </c>
      <c r="C13" s="60"/>
    </row>
    <row r="14" spans="1:3" ht="15">
      <c r="A14" s="62"/>
      <c r="B14" s="69" t="s">
        <v>45</v>
      </c>
      <c r="C14" s="60"/>
    </row>
    <row r="15" spans="1:3" ht="15.75">
      <c r="A15" s="62"/>
      <c r="B15" s="71"/>
      <c r="C15" s="60"/>
    </row>
    <row r="16" spans="1:3" ht="15.75">
      <c r="A16" s="60"/>
      <c r="B16" s="67">
        <v>38108</v>
      </c>
      <c r="C16" s="60"/>
    </row>
    <row r="17" ht="12.75">
      <c r="B17" s="68"/>
    </row>
    <row r="18" ht="15">
      <c r="B18" s="69" t="s">
        <v>44</v>
      </c>
    </row>
    <row r="19" ht="15">
      <c r="B19" s="69" t="s">
        <v>45</v>
      </c>
    </row>
    <row r="20" ht="15">
      <c r="B20" s="75"/>
    </row>
    <row r="21" ht="15.75">
      <c r="B21" s="67">
        <v>38018</v>
      </c>
    </row>
    <row r="22" ht="12.75">
      <c r="B22" s="76"/>
    </row>
    <row r="23" ht="15">
      <c r="B23" s="69" t="s">
        <v>44</v>
      </c>
    </row>
    <row r="24" ht="15">
      <c r="B24" s="69" t="s">
        <v>45</v>
      </c>
    </row>
    <row r="26" ht="15.75">
      <c r="B26" s="77" t="s">
        <v>46</v>
      </c>
    </row>
    <row r="28" ht="15">
      <c r="B28" s="78" t="s">
        <v>58</v>
      </c>
    </row>
    <row r="29" ht="15">
      <c r="B29" s="79"/>
    </row>
    <row r="31" ht="12.75">
      <c r="B31" s="80" t="s">
        <v>22</v>
      </c>
    </row>
    <row r="33" ht="12.75">
      <c r="B33" s="81" t="s">
        <v>47</v>
      </c>
    </row>
  </sheetData>
  <hyperlinks>
    <hyperlink ref="B18" location="'Mayo 2004 - Sistema'!A1" display="Número y monto de cuentas corrientes en moneda chilena por tramos con pago de intereses"/>
    <hyperlink ref="B19" location="'Mayo 2004 - Bancos'!A1" display="Número y monto cuentas corrientes con pago de intereses por tipo de persona e institución"/>
    <hyperlink ref="B23" location="'Febrero 2004 - Sistema'!A1" display="Número y monto de cuentas corrientes en moneda chilena por tramos con pago de intereses"/>
    <hyperlink ref="B24" location="'Febrero 2004 - Bancos'!A1" display="Número y monto cuentas corrientes con pago de intereses por tipo de persona e institución"/>
    <hyperlink ref="B28" location="'Evolución - Sistema'!A1" display="Evolución Número y Monto Cuentas Corrientes con pago de intereses (2002 a 2005)"/>
    <hyperlink ref="B13" location="'Agosto 2004 - Sistema'!A1" display="Número y monto de cuentas corrientes en moneda chilena por tramos con pago de intereses"/>
    <hyperlink ref="B14" location="'Agosto 2004 - Bancos'!A1" display="Número y monto cuentas corrientes con pago de intereses por tipo de persona e institución"/>
    <hyperlink ref="B8" location="'Noviembre 2004 - Sistema'!A1" display="Número y monto de cuentas corrientes en moneda chilena por tramos con pago de intereses"/>
    <hyperlink ref="B9" location="'Noviembre 2004 - Bancos'!A1" display="Número y monto cuentas corrientes con pago de intereses por tipo de persona e institución"/>
  </hyperlink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2"/>
  <headerFooter alignWithMargins="0">
    <oddFooter>&amp;LActualizado 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E2" sqref="E2"/>
    </sheetView>
  </sheetViews>
  <sheetFormatPr defaultColWidth="11.421875" defaultRowHeight="12.75"/>
  <cols>
    <col min="1" max="1" width="2.7109375" style="60" customWidth="1"/>
    <col min="2" max="2" width="15.8515625" style="60" customWidth="1"/>
    <col min="3" max="5" width="16.00390625" style="60" customWidth="1"/>
    <col min="6" max="6" width="11.421875" style="60" customWidth="1"/>
    <col min="7" max="7" width="12.421875" style="60" bestFit="1" customWidth="1"/>
    <col min="8" max="16384" width="11.421875" style="60" customWidth="1"/>
  </cols>
  <sheetData>
    <row r="1" ht="12.75">
      <c r="A1" s="59" t="s">
        <v>40</v>
      </c>
    </row>
    <row r="2" spans="1:5" ht="12.75">
      <c r="A2" s="59" t="s">
        <v>41</v>
      </c>
      <c r="E2" s="101" t="s">
        <v>57</v>
      </c>
    </row>
    <row r="3" spans="2:5" ht="15.75">
      <c r="B3" s="103" t="s">
        <v>48</v>
      </c>
      <c r="C3" s="103"/>
      <c r="D3" s="103"/>
      <c r="E3" s="103"/>
    </row>
    <row r="4" spans="2:5" ht="15.75">
      <c r="B4" s="103" t="s">
        <v>49</v>
      </c>
      <c r="C4" s="103"/>
      <c r="D4" s="103"/>
      <c r="E4" s="103"/>
    </row>
    <row r="5" spans="2:5" ht="12.75">
      <c r="B5" s="113" t="s">
        <v>50</v>
      </c>
      <c r="C5" s="113"/>
      <c r="D5" s="113"/>
      <c r="E5" s="113"/>
    </row>
    <row r="8" spans="2:5" ht="12.75">
      <c r="B8" s="83"/>
      <c r="C8" s="84" t="s">
        <v>51</v>
      </c>
      <c r="D8" s="85" t="s">
        <v>52</v>
      </c>
      <c r="E8" s="58" t="s">
        <v>53</v>
      </c>
    </row>
    <row r="9" spans="2:5" ht="12.75">
      <c r="B9" s="83"/>
      <c r="C9" s="86"/>
      <c r="D9" s="87"/>
      <c r="E9" s="47" t="s">
        <v>54</v>
      </c>
    </row>
    <row r="10" spans="3:5" ht="12.75">
      <c r="C10" s="88"/>
      <c r="D10" s="89" t="s">
        <v>55</v>
      </c>
      <c r="E10" s="32" t="s">
        <v>56</v>
      </c>
    </row>
    <row r="11" spans="3:5" ht="12.75">
      <c r="C11" s="87"/>
      <c r="D11" s="90"/>
      <c r="E11" s="82"/>
    </row>
    <row r="12" spans="2:5" ht="12.75">
      <c r="B12" s="91">
        <v>37500</v>
      </c>
      <c r="C12" s="92">
        <v>6568</v>
      </c>
      <c r="D12" s="93">
        <v>35763.6146087999</v>
      </c>
      <c r="E12" s="94">
        <v>5.44513011705236</v>
      </c>
    </row>
    <row r="13" spans="2:5" ht="12.75">
      <c r="B13" s="95">
        <v>37530</v>
      </c>
      <c r="C13" s="96">
        <v>7039</v>
      </c>
      <c r="D13" s="90">
        <v>38125.969254784206</v>
      </c>
      <c r="E13" s="97">
        <v>5.416390006362296</v>
      </c>
    </row>
    <row r="14" spans="2:5" ht="12.75">
      <c r="B14" s="95">
        <v>37561</v>
      </c>
      <c r="C14" s="96">
        <v>7422</v>
      </c>
      <c r="D14" s="90">
        <v>35843.4947317525</v>
      </c>
      <c r="E14" s="97">
        <v>4.8293579536179605</v>
      </c>
    </row>
    <row r="15" spans="2:5" ht="12.75">
      <c r="B15" s="95">
        <v>37591</v>
      </c>
      <c r="C15" s="96">
        <v>7441</v>
      </c>
      <c r="D15" s="90">
        <v>37585.49839975771</v>
      </c>
      <c r="E15" s="97">
        <v>5.051135384996332</v>
      </c>
    </row>
    <row r="16" spans="2:5" ht="12.75">
      <c r="B16" s="95">
        <v>37622</v>
      </c>
      <c r="C16" s="96">
        <v>7470</v>
      </c>
      <c r="D16" s="90">
        <v>38418.167670743</v>
      </c>
      <c r="E16" s="97">
        <v>5.142994333432798</v>
      </c>
    </row>
    <row r="17" spans="2:5" ht="12.75">
      <c r="B17" s="95">
        <v>37653</v>
      </c>
      <c r="C17" s="96">
        <v>7502</v>
      </c>
      <c r="D17" s="90">
        <v>39953.9507317419</v>
      </c>
      <c r="E17" s="97">
        <v>5.325773224705665</v>
      </c>
    </row>
    <row r="18" spans="2:5" ht="12.75">
      <c r="B18" s="95">
        <v>37681</v>
      </c>
      <c r="C18" s="96">
        <v>7517</v>
      </c>
      <c r="D18" s="90">
        <v>41928.311962740896</v>
      </c>
      <c r="E18" s="97">
        <v>5.577798584906332</v>
      </c>
    </row>
    <row r="19" spans="2:5" ht="12.75">
      <c r="B19" s="95">
        <v>37712</v>
      </c>
      <c r="C19" s="96">
        <v>7479</v>
      </c>
      <c r="D19" s="90">
        <v>48300.642496795204</v>
      </c>
      <c r="E19" s="97">
        <v>6.45816853814617</v>
      </c>
    </row>
    <row r="20" spans="2:5" ht="12.75">
      <c r="B20" s="95">
        <v>37742</v>
      </c>
      <c r="C20" s="96">
        <v>7463</v>
      </c>
      <c r="D20" s="90">
        <v>46617.186554768705</v>
      </c>
      <c r="E20" s="97">
        <v>6.246440647831798</v>
      </c>
    </row>
    <row r="21" spans="2:5" ht="12.75">
      <c r="B21" s="95">
        <v>37773</v>
      </c>
      <c r="C21" s="96">
        <v>7425</v>
      </c>
      <c r="D21" s="90">
        <v>65095.1096637745</v>
      </c>
      <c r="E21" s="97">
        <v>8.767018136535286</v>
      </c>
    </row>
    <row r="22" spans="2:5" ht="12.75">
      <c r="B22" s="95">
        <v>37803</v>
      </c>
      <c r="C22" s="96">
        <v>7417</v>
      </c>
      <c r="D22" s="90">
        <v>62360.522813788404</v>
      </c>
      <c r="E22" s="97">
        <v>8.407782501521964</v>
      </c>
    </row>
    <row r="23" spans="2:5" ht="12.75">
      <c r="B23" s="95">
        <v>37834</v>
      </c>
      <c r="C23" s="96">
        <v>7390</v>
      </c>
      <c r="D23" s="90">
        <v>51265.92045377361</v>
      </c>
      <c r="E23" s="97">
        <v>6.937201685219703</v>
      </c>
    </row>
    <row r="24" spans="2:5" ht="12.75">
      <c r="B24" s="95">
        <v>37865</v>
      </c>
      <c r="C24" s="96">
        <v>7336</v>
      </c>
      <c r="D24" s="90">
        <v>47047.434268737605</v>
      </c>
      <c r="E24" s="97">
        <v>6.4132271358693576</v>
      </c>
    </row>
    <row r="25" spans="2:5" ht="12.75">
      <c r="B25" s="95">
        <v>37895</v>
      </c>
      <c r="C25" s="96">
        <v>7285</v>
      </c>
      <c r="D25" s="90">
        <v>54750.00882479321</v>
      </c>
      <c r="E25" s="97">
        <v>7.515443901824737</v>
      </c>
    </row>
    <row r="26" spans="2:5" ht="12.75">
      <c r="B26" s="95">
        <v>37926</v>
      </c>
      <c r="C26" s="96">
        <v>7239</v>
      </c>
      <c r="D26" s="90">
        <v>47113.522679791706</v>
      </c>
      <c r="E26" s="97">
        <v>6.508291570630157</v>
      </c>
    </row>
    <row r="27" spans="2:5" ht="12.75">
      <c r="B27" s="95">
        <v>37956</v>
      </c>
      <c r="C27" s="96">
        <v>7055</v>
      </c>
      <c r="D27" s="90">
        <v>52423.680608783</v>
      </c>
      <c r="E27" s="97">
        <v>7.430713055816159</v>
      </c>
    </row>
    <row r="28" spans="2:5" ht="12.75">
      <c r="B28" s="95">
        <v>37987</v>
      </c>
      <c r="C28" s="96">
        <v>7037</v>
      </c>
      <c r="D28" s="90">
        <v>92560.9113127947</v>
      </c>
      <c r="E28" s="97">
        <v>13.153461888986032</v>
      </c>
    </row>
    <row r="29" spans="2:5" ht="12.75">
      <c r="B29" s="95">
        <v>38018</v>
      </c>
      <c r="C29" s="96">
        <v>6997</v>
      </c>
      <c r="D29" s="90">
        <v>69910.7779098119</v>
      </c>
      <c r="E29" s="97">
        <v>9.991536074004847</v>
      </c>
    </row>
    <row r="30" spans="2:5" ht="12.75">
      <c r="B30" s="95">
        <v>38047</v>
      </c>
      <c r="C30" s="96">
        <v>6972</v>
      </c>
      <c r="D30" s="90">
        <v>47624.0293407986</v>
      </c>
      <c r="E30" s="97">
        <v>6.830755786115692</v>
      </c>
    </row>
    <row r="31" spans="2:5" ht="12.75">
      <c r="B31" s="95">
        <v>38078</v>
      </c>
      <c r="C31" s="96">
        <v>6951</v>
      </c>
      <c r="D31" s="90">
        <v>44957.14764376241</v>
      </c>
      <c r="E31" s="97">
        <v>6.467723729501138</v>
      </c>
    </row>
    <row r="32" spans="2:5" ht="12.75">
      <c r="B32" s="95">
        <v>38108</v>
      </c>
      <c r="C32" s="96">
        <v>6921</v>
      </c>
      <c r="D32" s="90">
        <v>44551.207253774795</v>
      </c>
      <c r="E32" s="97">
        <v>6.437105512754631</v>
      </c>
    </row>
    <row r="33" spans="2:5" ht="12.75">
      <c r="B33" s="95">
        <v>38139</v>
      </c>
      <c r="C33" s="96">
        <v>6711</v>
      </c>
      <c r="D33" s="90">
        <v>47656.89442781381</v>
      </c>
      <c r="E33" s="97">
        <v>7.101310449681688</v>
      </c>
    </row>
    <row r="34" spans="2:5" ht="12.75">
      <c r="B34" s="95">
        <v>38169</v>
      </c>
      <c r="C34" s="96">
        <v>6847</v>
      </c>
      <c r="D34" s="90">
        <v>45774.805586821</v>
      </c>
      <c r="E34" s="97">
        <v>6.685381274546662</v>
      </c>
    </row>
    <row r="35" spans="2:5" ht="12.75">
      <c r="B35" s="95">
        <v>38200</v>
      </c>
      <c r="C35" s="96">
        <v>6822</v>
      </c>
      <c r="D35" s="90">
        <v>46538.72341979491</v>
      </c>
      <c r="E35" s="97">
        <v>6.821859193754751</v>
      </c>
    </row>
    <row r="36" spans="2:5" ht="12.75">
      <c r="B36" s="95">
        <v>38231</v>
      </c>
      <c r="C36" s="96">
        <v>6846</v>
      </c>
      <c r="D36" s="90">
        <v>45218.5419428183</v>
      </c>
      <c r="E36" s="97">
        <v>6.60510399398456</v>
      </c>
    </row>
    <row r="37" spans="2:8" ht="12.75">
      <c r="B37" s="95">
        <v>38261</v>
      </c>
      <c r="C37" s="90">
        <v>6754</v>
      </c>
      <c r="D37" s="90">
        <v>44863.2915047746</v>
      </c>
      <c r="E37" s="97">
        <v>6.642477273434202</v>
      </c>
      <c r="G37" s="83"/>
      <c r="H37" s="83"/>
    </row>
    <row r="38" spans="2:8" ht="12.75">
      <c r="B38" s="95">
        <v>38292</v>
      </c>
      <c r="C38" s="90">
        <v>6757</v>
      </c>
      <c r="D38" s="90">
        <v>46361.556016801806</v>
      </c>
      <c r="E38" s="97">
        <v>6.861263285008407</v>
      </c>
      <c r="G38" s="98"/>
      <c r="H38" s="83"/>
    </row>
    <row r="39" spans="2:8" ht="12.75">
      <c r="B39" s="99">
        <v>38322</v>
      </c>
      <c r="C39" s="89">
        <v>6708</v>
      </c>
      <c r="D39" s="89">
        <v>46018.7366918046</v>
      </c>
      <c r="E39" s="100">
        <v>6.860276787687031</v>
      </c>
      <c r="G39" s="98"/>
      <c r="H39" s="83"/>
    </row>
    <row r="40" spans="7:8" ht="12.75">
      <c r="G40" s="83"/>
      <c r="H40" s="83"/>
    </row>
    <row r="41" ht="12.75">
      <c r="B41" s="1" t="s">
        <v>22</v>
      </c>
    </row>
  </sheetData>
  <mergeCells count="3">
    <mergeCell ref="B3:E3"/>
    <mergeCell ref="B5:E5"/>
    <mergeCell ref="B4:E4"/>
  </mergeCells>
  <hyperlinks>
    <hyperlink ref="E2" location="Indice!A1" display="Volver al Indice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J2" sqref="J2"/>
    </sheetView>
  </sheetViews>
  <sheetFormatPr defaultColWidth="11.421875" defaultRowHeight="12.75"/>
  <cols>
    <col min="1" max="1" width="12.421875" style="1" bestFit="1" customWidth="1"/>
    <col min="2" max="2" width="0.42578125" style="1" customWidth="1"/>
    <col min="3" max="4" width="12.7109375" style="1" customWidth="1"/>
    <col min="5" max="5" width="0.42578125" style="1" customWidth="1"/>
    <col min="6" max="7" width="12.7109375" style="1" customWidth="1"/>
    <col min="8" max="8" width="0.42578125" style="1" customWidth="1"/>
    <col min="9" max="9" width="11.8515625" style="1" customWidth="1"/>
    <col min="10" max="10" width="12.140625" style="1" customWidth="1"/>
    <col min="11" max="16384" width="11.421875" style="1" customWidth="1"/>
  </cols>
  <sheetData>
    <row r="1" ht="12.75">
      <c r="A1" s="59" t="s">
        <v>40</v>
      </c>
    </row>
    <row r="2" spans="1:10" ht="12.75">
      <c r="A2" s="59" t="s">
        <v>41</v>
      </c>
      <c r="J2" s="101" t="s">
        <v>57</v>
      </c>
    </row>
    <row r="3" spans="1:10" ht="15.75">
      <c r="A3" s="102" t="s">
        <v>15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0" ht="15.75">
      <c r="A4" s="103" t="s">
        <v>16</v>
      </c>
      <c r="B4" s="103"/>
      <c r="C4" s="103"/>
      <c r="D4" s="103"/>
      <c r="E4" s="103"/>
      <c r="F4" s="103"/>
      <c r="G4" s="103"/>
      <c r="H4" s="103"/>
      <c r="I4" s="103"/>
      <c r="J4" s="103"/>
    </row>
    <row r="5" spans="1:10" ht="15">
      <c r="A5" s="109" t="s">
        <v>38</v>
      </c>
      <c r="B5" s="109"/>
      <c r="C5" s="109"/>
      <c r="D5" s="109"/>
      <c r="E5" s="109"/>
      <c r="F5" s="109"/>
      <c r="G5" s="109"/>
      <c r="H5" s="109"/>
      <c r="I5" s="109"/>
      <c r="J5" s="109"/>
    </row>
    <row r="6" spans="9:10" ht="12.75" customHeight="1">
      <c r="I6" s="106"/>
      <c r="J6" s="106"/>
    </row>
    <row r="7" spans="1:10" s="2" customFormat="1" ht="12.75" customHeight="1">
      <c r="A7" s="15" t="s">
        <v>5</v>
      </c>
      <c r="B7" s="19"/>
      <c r="C7" s="104" t="s">
        <v>8</v>
      </c>
      <c r="D7" s="105"/>
      <c r="E7" s="20"/>
      <c r="F7" s="104" t="s">
        <v>7</v>
      </c>
      <c r="G7" s="105"/>
      <c r="H7" s="20"/>
      <c r="I7" s="107" t="s">
        <v>4</v>
      </c>
      <c r="J7" s="108"/>
    </row>
    <row r="8" spans="1:10" s="2" customFormat="1" ht="12.75" customHeight="1">
      <c r="A8" s="21" t="s">
        <v>6</v>
      </c>
      <c r="B8" s="19"/>
      <c r="C8" s="22" t="s">
        <v>13</v>
      </c>
      <c r="D8" s="23" t="s">
        <v>14</v>
      </c>
      <c r="E8" s="7"/>
      <c r="F8" s="22" t="s">
        <v>13</v>
      </c>
      <c r="G8" s="23" t="s">
        <v>14</v>
      </c>
      <c r="H8" s="7"/>
      <c r="I8" s="22" t="s">
        <v>13</v>
      </c>
      <c r="J8" s="23" t="s">
        <v>14</v>
      </c>
    </row>
    <row r="9" spans="1:10" s="2" customFormat="1" ht="4.5" customHeight="1">
      <c r="A9" s="3"/>
      <c r="B9" s="4"/>
      <c r="C9" s="5"/>
      <c r="D9" s="6"/>
      <c r="E9" s="7"/>
      <c r="F9" s="5"/>
      <c r="G9" s="6"/>
      <c r="H9" s="8"/>
      <c r="I9" s="5"/>
      <c r="J9" s="6"/>
    </row>
    <row r="10" spans="1:10" ht="12.75" customHeight="1">
      <c r="A10" s="15" t="s">
        <v>0</v>
      </c>
      <c r="B10" s="19"/>
      <c r="C10" s="9">
        <v>1467</v>
      </c>
      <c r="D10" s="10">
        <v>59.2165119543</v>
      </c>
      <c r="E10" s="24"/>
      <c r="F10" s="9">
        <v>229</v>
      </c>
      <c r="G10" s="10">
        <v>5.0943829954</v>
      </c>
      <c r="H10" s="24"/>
      <c r="I10" s="9">
        <f aca="true" t="shared" si="0" ref="I10:J17">C10+F10</f>
        <v>1696</v>
      </c>
      <c r="J10" s="10">
        <f t="shared" si="0"/>
        <v>64.3108949497</v>
      </c>
    </row>
    <row r="11" spans="1:10" ht="12.75" customHeight="1">
      <c r="A11" s="16" t="s">
        <v>1</v>
      </c>
      <c r="B11" s="19"/>
      <c r="C11" s="11">
        <v>723</v>
      </c>
      <c r="D11" s="12">
        <v>243.8537139731</v>
      </c>
      <c r="E11" s="24"/>
      <c r="F11" s="11">
        <v>42</v>
      </c>
      <c r="G11" s="12">
        <v>14.7101319998</v>
      </c>
      <c r="H11" s="24"/>
      <c r="I11" s="11">
        <f t="shared" si="0"/>
        <v>765</v>
      </c>
      <c r="J11" s="12">
        <f t="shared" si="0"/>
        <v>258.5638459729</v>
      </c>
    </row>
    <row r="12" spans="1:10" ht="12.75" customHeight="1">
      <c r="A12" s="16" t="s">
        <v>2</v>
      </c>
      <c r="B12" s="19"/>
      <c r="C12" s="11">
        <v>1402</v>
      </c>
      <c r="D12" s="12">
        <v>1598.3288639512</v>
      </c>
      <c r="E12" s="24"/>
      <c r="F12" s="11">
        <v>86</v>
      </c>
      <c r="G12" s="12">
        <v>94.95269999990002</v>
      </c>
      <c r="H12" s="24"/>
      <c r="I12" s="11">
        <f t="shared" si="0"/>
        <v>1488</v>
      </c>
      <c r="J12" s="12">
        <f t="shared" si="0"/>
        <v>1693.2815639511</v>
      </c>
    </row>
    <row r="13" spans="1:10" ht="12.75" customHeight="1">
      <c r="A13" s="16" t="s">
        <v>9</v>
      </c>
      <c r="B13" s="19"/>
      <c r="C13" s="11">
        <v>861</v>
      </c>
      <c r="D13" s="12">
        <v>2645.2129619836</v>
      </c>
      <c r="E13" s="24"/>
      <c r="F13" s="11">
        <v>69</v>
      </c>
      <c r="G13" s="12">
        <v>212.9655059982</v>
      </c>
      <c r="H13" s="24"/>
      <c r="I13" s="11">
        <f t="shared" si="0"/>
        <v>930</v>
      </c>
      <c r="J13" s="12">
        <f t="shared" si="0"/>
        <v>2858.1784679818</v>
      </c>
    </row>
    <row r="14" spans="1:10" ht="12.75" customHeight="1">
      <c r="A14" s="16" t="s">
        <v>3</v>
      </c>
      <c r="B14" s="19"/>
      <c r="C14" s="11">
        <v>750</v>
      </c>
      <c r="D14" s="12">
        <v>4569.9424119775</v>
      </c>
      <c r="E14" s="24"/>
      <c r="F14" s="11">
        <v>56</v>
      </c>
      <c r="G14" s="12">
        <v>332.7647829990001</v>
      </c>
      <c r="H14" s="24"/>
      <c r="I14" s="11">
        <f t="shared" si="0"/>
        <v>806</v>
      </c>
      <c r="J14" s="12">
        <f t="shared" si="0"/>
        <v>4902.7071949765</v>
      </c>
    </row>
    <row r="15" spans="1:10" ht="12.75" customHeight="1">
      <c r="A15" s="17" t="s">
        <v>10</v>
      </c>
      <c r="B15" s="25"/>
      <c r="C15" s="11">
        <v>654</v>
      </c>
      <c r="D15" s="12">
        <v>9342.4602799773</v>
      </c>
      <c r="E15" s="24"/>
      <c r="F15" s="11">
        <v>86</v>
      </c>
      <c r="G15" s="12">
        <v>1423.479870999</v>
      </c>
      <c r="H15" s="24"/>
      <c r="I15" s="11">
        <f t="shared" si="0"/>
        <v>740</v>
      </c>
      <c r="J15" s="12">
        <f t="shared" si="0"/>
        <v>10765.940150976301</v>
      </c>
    </row>
    <row r="16" spans="1:10" ht="12.75" customHeight="1">
      <c r="A16" s="17" t="s">
        <v>12</v>
      </c>
      <c r="B16" s="25"/>
      <c r="C16" s="11">
        <v>216</v>
      </c>
      <c r="D16" s="12">
        <v>9517.7454499942</v>
      </c>
      <c r="E16" s="24"/>
      <c r="F16" s="11">
        <v>57</v>
      </c>
      <c r="G16" s="12">
        <v>2684.1087349995005</v>
      </c>
      <c r="H16" s="24"/>
      <c r="I16" s="11">
        <f t="shared" si="0"/>
        <v>273</v>
      </c>
      <c r="J16" s="12">
        <f t="shared" si="0"/>
        <v>12201.8541849937</v>
      </c>
    </row>
    <row r="17" spans="1:10" ht="12.75" customHeight="1">
      <c r="A17" s="18" t="s">
        <v>11</v>
      </c>
      <c r="B17" s="25"/>
      <c r="C17" s="13">
        <v>40</v>
      </c>
      <c r="D17" s="14">
        <v>6932.4500529997995</v>
      </c>
      <c r="E17" s="24"/>
      <c r="F17" s="13">
        <v>19</v>
      </c>
      <c r="G17" s="14">
        <v>6684.26966</v>
      </c>
      <c r="H17" s="24"/>
      <c r="I17" s="13">
        <f t="shared" si="0"/>
        <v>59</v>
      </c>
      <c r="J17" s="14">
        <f t="shared" si="0"/>
        <v>13616.719712999799</v>
      </c>
    </row>
    <row r="18" spans="1:10" ht="4.5" customHeight="1">
      <c r="A18" s="25"/>
      <c r="B18" s="25"/>
      <c r="C18" s="24"/>
      <c r="D18" s="24"/>
      <c r="E18" s="24"/>
      <c r="F18" s="24"/>
      <c r="G18" s="24"/>
      <c r="H18" s="24"/>
      <c r="I18" s="24"/>
      <c r="J18" s="24"/>
    </row>
    <row r="19" spans="1:10" ht="12.75" customHeight="1">
      <c r="A19" s="26" t="s">
        <v>4</v>
      </c>
      <c r="B19" s="19"/>
      <c r="C19" s="27">
        <f>SUM(C10:C17)</f>
        <v>6113</v>
      </c>
      <c r="D19" s="28">
        <f>SUM(D10:D17)</f>
        <v>34909.210246811</v>
      </c>
      <c r="E19" s="24"/>
      <c r="F19" s="27">
        <f>SUM(F10:F17)</f>
        <v>644</v>
      </c>
      <c r="G19" s="28">
        <f>SUM(G10:G17)</f>
        <v>11452.3457699908</v>
      </c>
      <c r="H19" s="24"/>
      <c r="I19" s="27">
        <f>SUM(I10:I17)</f>
        <v>6757</v>
      </c>
      <c r="J19" s="28">
        <f>SUM(J10:J17)</f>
        <v>46361.5560168018</v>
      </c>
    </row>
    <row r="20" spans="2:10" ht="12.75">
      <c r="B20" s="29"/>
      <c r="C20" s="30"/>
      <c r="D20" s="30"/>
      <c r="E20" s="24"/>
      <c r="F20" s="30"/>
      <c r="G20" s="30"/>
      <c r="H20" s="30"/>
      <c r="I20" s="30"/>
      <c r="J20" s="30"/>
    </row>
    <row r="21" spans="1:10" ht="12.75">
      <c r="A21" s="1" t="s">
        <v>22</v>
      </c>
      <c r="C21" s="30"/>
      <c r="D21" s="30"/>
      <c r="E21" s="24"/>
      <c r="F21" s="30"/>
      <c r="G21" s="30"/>
      <c r="H21" s="30"/>
      <c r="I21" s="30"/>
      <c r="J21" s="30"/>
    </row>
    <row r="22" spans="3:10" ht="12.75">
      <c r="C22" s="30"/>
      <c r="D22" s="30"/>
      <c r="E22" s="24"/>
      <c r="F22" s="30"/>
      <c r="G22" s="30"/>
      <c r="H22" s="30"/>
      <c r="I22" s="30"/>
      <c r="J22" s="30"/>
    </row>
    <row r="23" spans="3:10" ht="12.75">
      <c r="C23" s="30"/>
      <c r="D23" s="30"/>
      <c r="E23" s="24"/>
      <c r="F23" s="30"/>
      <c r="G23" s="30"/>
      <c r="H23" s="30"/>
      <c r="I23" s="30"/>
      <c r="J23" s="30"/>
    </row>
    <row r="24" ht="12.75">
      <c r="E24" s="29"/>
    </row>
    <row r="25" ht="12.75">
      <c r="E25" s="29"/>
    </row>
    <row r="26" ht="12.75">
      <c r="E26" s="29"/>
    </row>
    <row r="27" ht="12.75">
      <c r="E27" s="29"/>
    </row>
    <row r="28" ht="12.75">
      <c r="E28" s="29"/>
    </row>
    <row r="29" ht="12.75">
      <c r="E29" s="29"/>
    </row>
    <row r="30" ht="12.75">
      <c r="E30" s="29"/>
    </row>
    <row r="31" ht="12.75">
      <c r="E31" s="29"/>
    </row>
    <row r="32" ht="12.75">
      <c r="E32" s="29"/>
    </row>
    <row r="33" ht="12.75">
      <c r="E33" s="29"/>
    </row>
    <row r="34" ht="12.75">
      <c r="E34" s="29"/>
    </row>
    <row r="35" ht="12.75">
      <c r="E35" s="29"/>
    </row>
    <row r="36" ht="12.75">
      <c r="E36" s="29"/>
    </row>
    <row r="37" ht="12.75">
      <c r="E37" s="29"/>
    </row>
    <row r="38" ht="12.75">
      <c r="E38" s="29"/>
    </row>
    <row r="39" ht="12.75">
      <c r="E39" s="29"/>
    </row>
    <row r="40" ht="12.75">
      <c r="E40" s="29"/>
    </row>
    <row r="41" ht="12.75">
      <c r="E41" s="29"/>
    </row>
  </sheetData>
  <mergeCells count="7">
    <mergeCell ref="A3:J3"/>
    <mergeCell ref="A4:J4"/>
    <mergeCell ref="C7:D7"/>
    <mergeCell ref="F7:G7"/>
    <mergeCell ref="I6:J6"/>
    <mergeCell ref="I7:J7"/>
    <mergeCell ref="A5:J5"/>
  </mergeCells>
  <hyperlinks>
    <hyperlink ref="J2" location="Indice!A1" display="Volver al Indice"/>
  </hyperlinks>
  <printOptions horizontalCentered="1" verticalCentered="1"/>
  <pageMargins left="0" right="0" top="0" bottom="0" header="0" footer="0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J2" sqref="J2"/>
    </sheetView>
  </sheetViews>
  <sheetFormatPr defaultColWidth="11.421875" defaultRowHeight="12.75"/>
  <cols>
    <col min="1" max="1" width="33.7109375" style="1" customWidth="1"/>
    <col min="2" max="2" width="1.57421875" style="29" customWidth="1"/>
    <col min="3" max="4" width="13.28125" style="1" customWidth="1"/>
    <col min="5" max="5" width="0.9921875" style="1" customWidth="1"/>
    <col min="6" max="7" width="13.28125" style="1" customWidth="1"/>
    <col min="8" max="8" width="1.28515625" style="1" customWidth="1"/>
    <col min="9" max="10" width="13.28125" style="1" customWidth="1"/>
    <col min="11" max="16384" width="11.421875" style="1" customWidth="1"/>
  </cols>
  <sheetData>
    <row r="1" ht="12.75">
      <c r="A1" s="59" t="s">
        <v>40</v>
      </c>
    </row>
    <row r="2" spans="1:10" ht="12.75">
      <c r="A2" s="59" t="s">
        <v>41</v>
      </c>
      <c r="J2" s="101" t="s">
        <v>57</v>
      </c>
    </row>
    <row r="3" spans="1:10" ht="15.75">
      <c r="A3" s="102" t="s">
        <v>39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0" ht="15.75">
      <c r="A4" s="102" t="s">
        <v>23</v>
      </c>
      <c r="B4" s="102"/>
      <c r="C4" s="102"/>
      <c r="D4" s="102"/>
      <c r="E4" s="102"/>
      <c r="F4" s="102"/>
      <c r="G4" s="102"/>
      <c r="H4" s="102"/>
      <c r="I4" s="102"/>
      <c r="J4" s="102"/>
    </row>
    <row r="5" spans="1:10" ht="12.75">
      <c r="A5" s="111" t="s">
        <v>38</v>
      </c>
      <c r="B5" s="111"/>
      <c r="C5" s="111"/>
      <c r="D5" s="111"/>
      <c r="E5" s="111"/>
      <c r="F5" s="111"/>
      <c r="G5" s="111"/>
      <c r="H5" s="111"/>
      <c r="I5" s="111"/>
      <c r="J5" s="111"/>
    </row>
    <row r="6" ht="12.75"/>
    <row r="7" spans="3:10" ht="12.75">
      <c r="C7" s="107" t="s">
        <v>8</v>
      </c>
      <c r="D7" s="108"/>
      <c r="E7" s="47"/>
      <c r="F7" s="110" t="s">
        <v>7</v>
      </c>
      <c r="G7" s="108"/>
      <c r="H7" s="16"/>
      <c r="I7" s="110" t="s">
        <v>24</v>
      </c>
      <c r="J7" s="108"/>
    </row>
    <row r="8" spans="3:10" ht="12.75">
      <c r="C8" s="31" t="s">
        <v>25</v>
      </c>
      <c r="D8" s="32" t="s">
        <v>14</v>
      </c>
      <c r="E8" s="53"/>
      <c r="F8" s="48" t="s">
        <v>25</v>
      </c>
      <c r="G8" s="32" t="s">
        <v>14</v>
      </c>
      <c r="H8" s="54"/>
      <c r="I8" s="48" t="s">
        <v>25</v>
      </c>
      <c r="J8" s="33" t="s">
        <v>14</v>
      </c>
    </row>
    <row r="9" spans="3:10" ht="12.75">
      <c r="C9" s="56"/>
      <c r="D9" s="47"/>
      <c r="E9" s="47"/>
      <c r="F9" s="34"/>
      <c r="G9" s="47"/>
      <c r="H9" s="16"/>
      <c r="I9" s="34"/>
      <c r="J9" s="34"/>
    </row>
    <row r="10" spans="1:10" ht="12.75">
      <c r="A10" s="35" t="s">
        <v>26</v>
      </c>
      <c r="B10" s="57"/>
      <c r="C10" s="49">
        <v>579</v>
      </c>
      <c r="D10" s="37">
        <v>4129.62185</v>
      </c>
      <c r="E10" s="40"/>
      <c r="F10" s="49">
        <v>11</v>
      </c>
      <c r="G10" s="37">
        <v>201.18017</v>
      </c>
      <c r="H10" s="55"/>
      <c r="I10" s="49">
        <f aca="true" t="shared" si="0" ref="I10:I18">C10+F10</f>
        <v>590</v>
      </c>
      <c r="J10" s="37">
        <f aca="true" t="shared" si="1" ref="J10:J18">D10+G10</f>
        <v>4330.80202</v>
      </c>
    </row>
    <row r="11" spans="1:10" ht="12.75">
      <c r="A11" s="38" t="s">
        <v>27</v>
      </c>
      <c r="B11" s="57"/>
      <c r="C11" s="50">
        <v>514</v>
      </c>
      <c r="D11" s="40">
        <v>5280.497976</v>
      </c>
      <c r="E11" s="40"/>
      <c r="F11" s="50">
        <v>63</v>
      </c>
      <c r="G11" s="40">
        <v>4039.782579</v>
      </c>
      <c r="H11" s="55"/>
      <c r="I11" s="50">
        <f t="shared" si="0"/>
        <v>577</v>
      </c>
      <c r="J11" s="40">
        <f t="shared" si="1"/>
        <v>9320.280555</v>
      </c>
    </row>
    <row r="12" spans="1:10" ht="12.75">
      <c r="A12" s="38" t="s">
        <v>28</v>
      </c>
      <c r="B12" s="57"/>
      <c r="C12" s="50">
        <v>67</v>
      </c>
      <c r="D12" s="40">
        <v>851.731641</v>
      </c>
      <c r="E12" s="40"/>
      <c r="F12" s="50">
        <v>19</v>
      </c>
      <c r="G12" s="40">
        <v>971.3647640000002</v>
      </c>
      <c r="H12" s="55"/>
      <c r="I12" s="50">
        <f t="shared" si="0"/>
        <v>86</v>
      </c>
      <c r="J12" s="40">
        <f t="shared" si="1"/>
        <v>1823.0964050000002</v>
      </c>
    </row>
    <row r="13" spans="1:10" ht="12.75">
      <c r="A13" s="38" t="s">
        <v>29</v>
      </c>
      <c r="B13" s="57"/>
      <c r="C13" s="50">
        <v>46</v>
      </c>
      <c r="D13" s="40">
        <v>299.781324</v>
      </c>
      <c r="E13" s="40"/>
      <c r="F13" s="50">
        <v>0</v>
      </c>
      <c r="G13" s="40">
        <v>0</v>
      </c>
      <c r="H13" s="55"/>
      <c r="I13" s="50">
        <f t="shared" si="0"/>
        <v>46</v>
      </c>
      <c r="J13" s="40">
        <f t="shared" si="1"/>
        <v>299.781324</v>
      </c>
    </row>
    <row r="14" spans="1:10" ht="12.75">
      <c r="A14" s="38" t="s">
        <v>30</v>
      </c>
      <c r="B14" s="57"/>
      <c r="C14" s="50">
        <v>54</v>
      </c>
      <c r="D14" s="40">
        <v>1122.140936</v>
      </c>
      <c r="E14" s="40"/>
      <c r="F14" s="50">
        <v>7</v>
      </c>
      <c r="G14" s="40">
        <v>158.740956</v>
      </c>
      <c r="H14" s="55"/>
      <c r="I14" s="50">
        <f t="shared" si="0"/>
        <v>61</v>
      </c>
      <c r="J14" s="40">
        <f t="shared" si="1"/>
        <v>1280.881892</v>
      </c>
    </row>
    <row r="15" spans="1:10" ht="12.75">
      <c r="A15" s="38" t="s">
        <v>31</v>
      </c>
      <c r="B15" s="57"/>
      <c r="C15" s="50">
        <v>3537</v>
      </c>
      <c r="D15" s="40">
        <v>19273.631596</v>
      </c>
      <c r="E15" s="40"/>
      <c r="F15" s="50">
        <v>500</v>
      </c>
      <c r="G15" s="40">
        <v>4815.545741</v>
      </c>
      <c r="H15" s="55"/>
      <c r="I15" s="50">
        <f t="shared" si="0"/>
        <v>4037</v>
      </c>
      <c r="J15" s="40">
        <f t="shared" si="1"/>
        <v>24089.177337</v>
      </c>
    </row>
    <row r="16" spans="1:10" ht="12.75">
      <c r="A16" s="38" t="s">
        <v>32</v>
      </c>
      <c r="B16" s="57"/>
      <c r="C16" s="50">
        <v>601</v>
      </c>
      <c r="D16" s="40">
        <v>2016.9548970000003</v>
      </c>
      <c r="E16" s="40"/>
      <c r="F16" s="50">
        <v>12</v>
      </c>
      <c r="G16" s="40">
        <v>303.980889</v>
      </c>
      <c r="H16" s="55"/>
      <c r="I16" s="50">
        <f t="shared" si="0"/>
        <v>613</v>
      </c>
      <c r="J16" s="40">
        <f t="shared" si="1"/>
        <v>2320.9357860000005</v>
      </c>
    </row>
    <row r="17" spans="1:10" ht="12.75">
      <c r="A17" s="38" t="s">
        <v>33</v>
      </c>
      <c r="B17" s="57"/>
      <c r="C17" s="50">
        <v>135</v>
      </c>
      <c r="D17" s="40">
        <v>1277.035</v>
      </c>
      <c r="E17" s="40"/>
      <c r="F17" s="50">
        <v>12</v>
      </c>
      <c r="G17" s="40">
        <v>687.1662920000001</v>
      </c>
      <c r="H17" s="55"/>
      <c r="I17" s="50">
        <f t="shared" si="0"/>
        <v>147</v>
      </c>
      <c r="J17" s="40">
        <f t="shared" si="1"/>
        <v>1964.2012920000002</v>
      </c>
    </row>
    <row r="18" spans="1:10" ht="12.75">
      <c r="A18" s="41" t="s">
        <v>34</v>
      </c>
      <c r="B18" s="57"/>
      <c r="C18" s="51">
        <v>580</v>
      </c>
      <c r="D18" s="43">
        <v>657.815027</v>
      </c>
      <c r="E18" s="40"/>
      <c r="F18" s="51">
        <v>20</v>
      </c>
      <c r="G18" s="43">
        <v>274.584379</v>
      </c>
      <c r="H18" s="55"/>
      <c r="I18" s="51">
        <f t="shared" si="0"/>
        <v>600</v>
      </c>
      <c r="J18" s="43">
        <f t="shared" si="1"/>
        <v>932.399406</v>
      </c>
    </row>
    <row r="19" spans="1:10" ht="12.75">
      <c r="A19" s="57"/>
      <c r="B19" s="57"/>
      <c r="C19" s="44"/>
      <c r="D19" s="40"/>
      <c r="E19" s="40"/>
      <c r="F19" s="44"/>
      <c r="G19" s="40"/>
      <c r="H19" s="55"/>
      <c r="I19" s="44"/>
      <c r="J19" s="44"/>
    </row>
    <row r="20" spans="1:10" ht="12.75">
      <c r="A20" s="26" t="s">
        <v>35</v>
      </c>
      <c r="B20" s="47"/>
      <c r="C20" s="52">
        <f aca="true" t="shared" si="2" ref="C20:J20">SUM(C10:C18)</f>
        <v>6113</v>
      </c>
      <c r="D20" s="46">
        <f t="shared" si="2"/>
        <v>34909.210247</v>
      </c>
      <c r="E20" s="40"/>
      <c r="F20" s="52">
        <f t="shared" si="2"/>
        <v>644</v>
      </c>
      <c r="G20" s="46">
        <f t="shared" si="2"/>
        <v>11452.34577</v>
      </c>
      <c r="H20" s="55"/>
      <c r="I20" s="52">
        <f t="shared" si="2"/>
        <v>6757</v>
      </c>
      <c r="J20" s="46">
        <f t="shared" si="2"/>
        <v>46361.556016999995</v>
      </c>
    </row>
    <row r="21" ht="12.75">
      <c r="F21" s="44"/>
    </row>
    <row r="22" spans="1:10" ht="12.75">
      <c r="A22" s="1" t="s">
        <v>22</v>
      </c>
      <c r="J22" s="44"/>
    </row>
  </sheetData>
  <mergeCells count="6">
    <mergeCell ref="A3:J3"/>
    <mergeCell ref="C7:D7"/>
    <mergeCell ref="F7:G7"/>
    <mergeCell ref="I7:J7"/>
    <mergeCell ref="A4:J4"/>
    <mergeCell ref="A5:J5"/>
  </mergeCells>
  <hyperlinks>
    <hyperlink ref="J2" location="Indice!A1" display="Volver al Indice"/>
  </hyperlinks>
  <printOptions horizontalCentered="1" verticalCentered="1"/>
  <pageMargins left="0" right="0" top="0" bottom="0" header="0" footer="0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J2" sqref="J2"/>
    </sheetView>
  </sheetViews>
  <sheetFormatPr defaultColWidth="11.421875" defaultRowHeight="12.75"/>
  <cols>
    <col min="1" max="1" width="12.421875" style="1" bestFit="1" customWidth="1"/>
    <col min="2" max="2" width="0.42578125" style="1" customWidth="1"/>
    <col min="3" max="4" width="12.7109375" style="1" customWidth="1"/>
    <col min="5" max="5" width="0.42578125" style="1" customWidth="1"/>
    <col min="6" max="7" width="12.7109375" style="1" customWidth="1"/>
    <col min="8" max="8" width="0.42578125" style="1" customWidth="1"/>
    <col min="9" max="10" width="12.7109375" style="1" customWidth="1"/>
    <col min="11" max="16384" width="11.421875" style="1" customWidth="1"/>
  </cols>
  <sheetData>
    <row r="1" ht="12.75">
      <c r="A1" s="59" t="s">
        <v>40</v>
      </c>
    </row>
    <row r="2" spans="1:10" ht="12.75">
      <c r="A2" s="59" t="s">
        <v>41</v>
      </c>
      <c r="J2" s="101" t="s">
        <v>57</v>
      </c>
    </row>
    <row r="3" spans="1:10" ht="15.75">
      <c r="A3" s="102" t="s">
        <v>15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0" ht="15.75">
      <c r="A4" s="103" t="s">
        <v>16</v>
      </c>
      <c r="B4" s="103"/>
      <c r="C4" s="103"/>
      <c r="D4" s="103"/>
      <c r="E4" s="103"/>
      <c r="F4" s="103"/>
      <c r="G4" s="103"/>
      <c r="H4" s="103"/>
      <c r="I4" s="103"/>
      <c r="J4" s="103"/>
    </row>
    <row r="5" spans="1:10" ht="15">
      <c r="A5" s="109" t="s">
        <v>17</v>
      </c>
      <c r="B5" s="109"/>
      <c r="C5" s="109"/>
      <c r="D5" s="109"/>
      <c r="E5" s="109"/>
      <c r="F5" s="109"/>
      <c r="G5" s="109"/>
      <c r="H5" s="109"/>
      <c r="I5" s="109"/>
      <c r="J5" s="109"/>
    </row>
    <row r="6" spans="9:10" ht="12.75" customHeight="1">
      <c r="I6" s="106"/>
      <c r="J6" s="106"/>
    </row>
    <row r="7" spans="1:10" s="2" customFormat="1" ht="12.75" customHeight="1">
      <c r="A7" s="15" t="s">
        <v>5</v>
      </c>
      <c r="B7" s="19"/>
      <c r="C7" s="104" t="s">
        <v>8</v>
      </c>
      <c r="D7" s="105"/>
      <c r="E7" s="20"/>
      <c r="F7" s="104" t="s">
        <v>7</v>
      </c>
      <c r="G7" s="105"/>
      <c r="H7" s="20"/>
      <c r="I7" s="107" t="s">
        <v>4</v>
      </c>
      <c r="J7" s="108"/>
    </row>
    <row r="8" spans="1:10" s="2" customFormat="1" ht="12.75" customHeight="1">
      <c r="A8" s="21" t="s">
        <v>6</v>
      </c>
      <c r="B8" s="19"/>
      <c r="C8" s="22" t="s">
        <v>13</v>
      </c>
      <c r="D8" s="23" t="s">
        <v>14</v>
      </c>
      <c r="E8" s="7"/>
      <c r="F8" s="22" t="s">
        <v>13</v>
      </c>
      <c r="G8" s="23" t="s">
        <v>14</v>
      </c>
      <c r="H8" s="7"/>
      <c r="I8" s="22" t="s">
        <v>13</v>
      </c>
      <c r="J8" s="23" t="s">
        <v>14</v>
      </c>
    </row>
    <row r="9" spans="1:10" s="2" customFormat="1" ht="4.5" customHeight="1">
      <c r="A9" s="3"/>
      <c r="B9" s="4"/>
      <c r="C9" s="5"/>
      <c r="D9" s="6"/>
      <c r="E9" s="7"/>
      <c r="F9" s="5"/>
      <c r="G9" s="6"/>
      <c r="H9" s="8"/>
      <c r="I9" s="5"/>
      <c r="J9" s="6"/>
    </row>
    <row r="10" spans="1:10" ht="12.75" customHeight="1">
      <c r="A10" s="15" t="s">
        <v>0</v>
      </c>
      <c r="B10" s="19"/>
      <c r="C10" s="9">
        <v>1507</v>
      </c>
      <c r="D10" s="10">
        <v>56.2766009544</v>
      </c>
      <c r="E10" s="24"/>
      <c r="F10" s="9">
        <v>205</v>
      </c>
      <c r="G10" s="10">
        <v>4.060526998</v>
      </c>
      <c r="H10" s="24"/>
      <c r="I10" s="9">
        <f>C10+F10</f>
        <v>1712</v>
      </c>
      <c r="J10" s="10">
        <f>D10+G10</f>
        <v>60.3371279524</v>
      </c>
    </row>
    <row r="11" spans="1:10" ht="12.75" customHeight="1">
      <c r="A11" s="16" t="s">
        <v>1</v>
      </c>
      <c r="B11" s="19"/>
      <c r="C11" s="11">
        <v>704</v>
      </c>
      <c r="D11" s="12">
        <v>233.74359599010003</v>
      </c>
      <c r="E11" s="24"/>
      <c r="F11" s="11">
        <v>47</v>
      </c>
      <c r="G11" s="12">
        <v>16.443533</v>
      </c>
      <c r="H11" s="24"/>
      <c r="I11" s="11">
        <f aca="true" t="shared" si="0" ref="I11:I17">C11+F11</f>
        <v>751</v>
      </c>
      <c r="J11" s="12">
        <f aca="true" t="shared" si="1" ref="J11:J17">D11+G11</f>
        <v>250.18712899010004</v>
      </c>
    </row>
    <row r="12" spans="1:10" ht="12.75" customHeight="1">
      <c r="A12" s="16" t="s">
        <v>2</v>
      </c>
      <c r="B12" s="19"/>
      <c r="C12" s="11">
        <v>1438</v>
      </c>
      <c r="D12" s="12">
        <v>1662.2476919391</v>
      </c>
      <c r="E12" s="24"/>
      <c r="F12" s="11">
        <v>93</v>
      </c>
      <c r="G12" s="12">
        <v>107.71590599890001</v>
      </c>
      <c r="H12" s="24"/>
      <c r="I12" s="11">
        <f t="shared" si="0"/>
        <v>1531</v>
      </c>
      <c r="J12" s="12">
        <f t="shared" si="1"/>
        <v>1769.963597938</v>
      </c>
    </row>
    <row r="13" spans="1:10" ht="12.75" customHeight="1">
      <c r="A13" s="16" t="s">
        <v>9</v>
      </c>
      <c r="B13" s="19"/>
      <c r="C13" s="11">
        <v>909</v>
      </c>
      <c r="D13" s="12">
        <v>2773.7377189667</v>
      </c>
      <c r="E13" s="24"/>
      <c r="F13" s="11">
        <v>60</v>
      </c>
      <c r="G13" s="12">
        <v>178.86953399900003</v>
      </c>
      <c r="H13" s="24"/>
      <c r="I13" s="11">
        <f t="shared" si="0"/>
        <v>969</v>
      </c>
      <c r="J13" s="12">
        <f t="shared" si="1"/>
        <v>2952.6072529657</v>
      </c>
    </row>
    <row r="14" spans="1:10" ht="12.75" customHeight="1">
      <c r="A14" s="16" t="s">
        <v>3</v>
      </c>
      <c r="B14" s="19"/>
      <c r="C14" s="11">
        <v>714</v>
      </c>
      <c r="D14" s="12">
        <v>4256.0244539827</v>
      </c>
      <c r="E14" s="24"/>
      <c r="F14" s="11">
        <v>58</v>
      </c>
      <c r="G14" s="12">
        <v>341.4515529996</v>
      </c>
      <c r="H14" s="24"/>
      <c r="I14" s="11">
        <f t="shared" si="0"/>
        <v>772</v>
      </c>
      <c r="J14" s="12">
        <f t="shared" si="1"/>
        <v>4597.4760069823</v>
      </c>
    </row>
    <row r="15" spans="1:10" ht="12.75" customHeight="1">
      <c r="A15" s="17" t="s">
        <v>10</v>
      </c>
      <c r="B15" s="25"/>
      <c r="C15" s="11">
        <v>684</v>
      </c>
      <c r="D15" s="12">
        <v>9674.347613976</v>
      </c>
      <c r="E15" s="24"/>
      <c r="F15" s="11">
        <v>85</v>
      </c>
      <c r="G15" s="12">
        <v>1304.8668139986</v>
      </c>
      <c r="H15" s="24"/>
      <c r="I15" s="11">
        <f t="shared" si="0"/>
        <v>769</v>
      </c>
      <c r="J15" s="12">
        <f t="shared" si="1"/>
        <v>10979.2144279746</v>
      </c>
    </row>
    <row r="16" spans="1:10" ht="12.75" customHeight="1">
      <c r="A16" s="17" t="s">
        <v>12</v>
      </c>
      <c r="B16" s="25"/>
      <c r="C16" s="11">
        <v>206</v>
      </c>
      <c r="D16" s="12">
        <v>9021.6726039938</v>
      </c>
      <c r="E16" s="24"/>
      <c r="F16" s="11">
        <v>53</v>
      </c>
      <c r="G16" s="12">
        <v>2517.5902839991004</v>
      </c>
      <c r="H16" s="24"/>
      <c r="I16" s="11">
        <f t="shared" si="0"/>
        <v>259</v>
      </c>
      <c r="J16" s="12">
        <f t="shared" si="1"/>
        <v>11539.2628879929</v>
      </c>
    </row>
    <row r="17" spans="1:10" ht="12.75" customHeight="1">
      <c r="A17" s="18" t="s">
        <v>11</v>
      </c>
      <c r="B17" s="25"/>
      <c r="C17" s="13">
        <v>39</v>
      </c>
      <c r="D17" s="14">
        <v>7332.6659979993</v>
      </c>
      <c r="E17" s="24"/>
      <c r="F17" s="13">
        <v>20</v>
      </c>
      <c r="G17" s="14">
        <v>7057.0089909996</v>
      </c>
      <c r="H17" s="24"/>
      <c r="I17" s="13">
        <f t="shared" si="0"/>
        <v>59</v>
      </c>
      <c r="J17" s="14">
        <f t="shared" si="1"/>
        <v>14389.6749889989</v>
      </c>
    </row>
    <row r="18" spans="1:10" ht="4.5" customHeight="1">
      <c r="A18" s="25"/>
      <c r="B18" s="25"/>
      <c r="C18" s="24"/>
      <c r="D18" s="24"/>
      <c r="E18" s="24"/>
      <c r="F18" s="24"/>
      <c r="G18" s="24"/>
      <c r="H18" s="24"/>
      <c r="I18" s="24"/>
      <c r="J18" s="24"/>
    </row>
    <row r="19" spans="1:10" ht="12.75" customHeight="1">
      <c r="A19" s="26" t="s">
        <v>4</v>
      </c>
      <c r="B19" s="19"/>
      <c r="C19" s="27">
        <f aca="true" t="shared" si="2" ref="C19:J19">SUM(C10:C17)</f>
        <v>6201</v>
      </c>
      <c r="D19" s="28">
        <f t="shared" si="2"/>
        <v>35010.7162778021</v>
      </c>
      <c r="E19" s="24"/>
      <c r="F19" s="27">
        <f t="shared" si="2"/>
        <v>621</v>
      </c>
      <c r="G19" s="28">
        <f t="shared" si="2"/>
        <v>11528.0071419928</v>
      </c>
      <c r="H19" s="24"/>
      <c r="I19" s="27">
        <f t="shared" si="2"/>
        <v>6822</v>
      </c>
      <c r="J19" s="28">
        <f t="shared" si="2"/>
        <v>46538.7234197949</v>
      </c>
    </row>
    <row r="20" spans="2:10" ht="12.75">
      <c r="B20" s="29"/>
      <c r="C20" s="30"/>
      <c r="D20" s="30"/>
      <c r="E20" s="24"/>
      <c r="F20" s="30"/>
      <c r="G20" s="30"/>
      <c r="H20" s="30"/>
      <c r="I20" s="30"/>
      <c r="J20" s="30"/>
    </row>
    <row r="21" spans="1:10" ht="12.75">
      <c r="A21" s="1" t="s">
        <v>22</v>
      </c>
      <c r="C21" s="30"/>
      <c r="D21" s="30"/>
      <c r="E21" s="24"/>
      <c r="F21" s="30"/>
      <c r="G21" s="30"/>
      <c r="H21" s="30"/>
      <c r="I21" s="30"/>
      <c r="J21" s="30"/>
    </row>
    <row r="22" spans="3:10" ht="12.75">
      <c r="C22" s="30"/>
      <c r="D22" s="30"/>
      <c r="E22" s="24"/>
      <c r="F22" s="30"/>
      <c r="G22" s="30"/>
      <c r="H22" s="30"/>
      <c r="I22" s="30"/>
      <c r="J22" s="30"/>
    </row>
    <row r="23" spans="3:10" ht="12.75">
      <c r="C23" s="30"/>
      <c r="D23" s="30"/>
      <c r="E23" s="24"/>
      <c r="F23" s="30"/>
      <c r="G23" s="30"/>
      <c r="H23" s="30"/>
      <c r="I23" s="30"/>
      <c r="J23" s="30"/>
    </row>
    <row r="24" ht="12.75">
      <c r="E24" s="29"/>
    </row>
    <row r="25" ht="12.75">
      <c r="E25" s="29"/>
    </row>
    <row r="26" ht="12.75">
      <c r="E26" s="29"/>
    </row>
    <row r="27" ht="12.75">
      <c r="E27" s="29"/>
    </row>
    <row r="28" ht="12.75">
      <c r="E28" s="29"/>
    </row>
    <row r="29" ht="12.75">
      <c r="E29" s="29"/>
    </row>
    <row r="30" ht="12.75">
      <c r="E30" s="29"/>
    </row>
    <row r="31" ht="12.75">
      <c r="E31" s="29"/>
    </row>
    <row r="32" ht="12.75">
      <c r="E32" s="29"/>
    </row>
    <row r="33" ht="12.75">
      <c r="E33" s="29"/>
    </row>
    <row r="34" ht="12.75">
      <c r="E34" s="29"/>
    </row>
    <row r="35" ht="12.75">
      <c r="E35" s="29"/>
    </row>
    <row r="36" ht="12.75">
      <c r="E36" s="29"/>
    </row>
    <row r="37" ht="12.75">
      <c r="E37" s="29"/>
    </row>
    <row r="38" ht="12.75">
      <c r="E38" s="29"/>
    </row>
    <row r="39" ht="12.75">
      <c r="E39" s="29"/>
    </row>
    <row r="40" ht="12.75">
      <c r="E40" s="29"/>
    </row>
    <row r="41" ht="12.75">
      <c r="E41" s="29"/>
    </row>
  </sheetData>
  <mergeCells count="7">
    <mergeCell ref="A3:J3"/>
    <mergeCell ref="A4:J4"/>
    <mergeCell ref="C7:D7"/>
    <mergeCell ref="F7:G7"/>
    <mergeCell ref="I6:J6"/>
    <mergeCell ref="I7:J7"/>
    <mergeCell ref="A5:J5"/>
  </mergeCells>
  <hyperlinks>
    <hyperlink ref="J2" location="Indice!A1" display="Volver al Indice"/>
  </hyperlinks>
  <printOptions horizontalCentered="1" verticalCentered="1"/>
  <pageMargins left="0" right="0" top="0" bottom="0" header="0" footer="0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G2" sqref="G2"/>
    </sheetView>
  </sheetViews>
  <sheetFormatPr defaultColWidth="11.421875" defaultRowHeight="12.75"/>
  <cols>
    <col min="1" max="1" width="33.7109375" style="1" customWidth="1"/>
    <col min="2" max="7" width="13.28125" style="1" customWidth="1"/>
    <col min="8" max="16384" width="11.421875" style="1" customWidth="1"/>
  </cols>
  <sheetData>
    <row r="1" ht="12.75">
      <c r="A1" s="59" t="s">
        <v>40</v>
      </c>
    </row>
    <row r="2" spans="1:7" ht="12.75">
      <c r="A2" s="59" t="s">
        <v>41</v>
      </c>
      <c r="G2" s="101" t="s">
        <v>57</v>
      </c>
    </row>
    <row r="3" spans="1:7" ht="15.75">
      <c r="A3" s="102" t="s">
        <v>15</v>
      </c>
      <c r="B3" s="102"/>
      <c r="C3" s="102"/>
      <c r="D3" s="102"/>
      <c r="E3" s="102"/>
      <c r="F3" s="102"/>
      <c r="G3" s="102"/>
    </row>
    <row r="4" spans="1:7" ht="15.75">
      <c r="A4" s="102" t="s">
        <v>23</v>
      </c>
      <c r="B4" s="102"/>
      <c r="C4" s="102"/>
      <c r="D4" s="102"/>
      <c r="E4" s="102"/>
      <c r="F4" s="102"/>
      <c r="G4" s="102"/>
    </row>
    <row r="5" spans="1:7" ht="12.75">
      <c r="A5" s="111" t="s">
        <v>17</v>
      </c>
      <c r="B5" s="111"/>
      <c r="C5" s="111"/>
      <c r="D5" s="111"/>
      <c r="E5" s="111"/>
      <c r="F5" s="111"/>
      <c r="G5" s="111"/>
    </row>
    <row r="6" ht="12.75"/>
    <row r="7" spans="2:7" ht="12.75">
      <c r="B7" s="107" t="s">
        <v>8</v>
      </c>
      <c r="C7" s="108"/>
      <c r="D7" s="107" t="s">
        <v>7</v>
      </c>
      <c r="E7" s="108"/>
      <c r="F7" s="107" t="s">
        <v>24</v>
      </c>
      <c r="G7" s="108"/>
    </row>
    <row r="8" spans="2:7" ht="12.75">
      <c r="B8" s="31" t="s">
        <v>25</v>
      </c>
      <c r="C8" s="32" t="s">
        <v>14</v>
      </c>
      <c r="D8" s="31" t="s">
        <v>25</v>
      </c>
      <c r="E8" s="32" t="s">
        <v>14</v>
      </c>
      <c r="F8" s="31" t="s">
        <v>25</v>
      </c>
      <c r="G8" s="33" t="s">
        <v>14</v>
      </c>
    </row>
    <row r="9" spans="2:7" ht="12.75">
      <c r="B9" s="34"/>
      <c r="C9" s="34"/>
      <c r="D9" s="34"/>
      <c r="E9" s="34"/>
      <c r="F9" s="34"/>
      <c r="G9" s="34"/>
    </row>
    <row r="10" spans="1:7" ht="12.75">
      <c r="A10" s="35" t="s">
        <v>26</v>
      </c>
      <c r="B10" s="36">
        <v>577</v>
      </c>
      <c r="C10" s="37">
        <v>4599.99426</v>
      </c>
      <c r="D10" s="36">
        <v>13</v>
      </c>
      <c r="E10" s="37">
        <v>209.51387</v>
      </c>
      <c r="F10" s="36">
        <f>B10+D10</f>
        <v>590</v>
      </c>
      <c r="G10" s="37">
        <f>C10+E10</f>
        <v>4809.50813</v>
      </c>
    </row>
    <row r="11" spans="1:7" ht="12.75">
      <c r="A11" s="38" t="s">
        <v>27</v>
      </c>
      <c r="B11" s="39">
        <v>538</v>
      </c>
      <c r="C11" s="40">
        <v>4950.914825</v>
      </c>
      <c r="D11" s="39">
        <v>65</v>
      </c>
      <c r="E11" s="40">
        <v>4860.463749000001</v>
      </c>
      <c r="F11" s="39">
        <f aca="true" t="shared" si="0" ref="F11:F18">B11+D11</f>
        <v>603</v>
      </c>
      <c r="G11" s="40">
        <f aca="true" t="shared" si="1" ref="G11:G18">C11+E11</f>
        <v>9811.378574000002</v>
      </c>
    </row>
    <row r="12" spans="1:7" ht="12.75">
      <c r="A12" s="38" t="s">
        <v>28</v>
      </c>
      <c r="B12" s="39">
        <v>68</v>
      </c>
      <c r="C12" s="40">
        <v>897.7990800000001</v>
      </c>
      <c r="D12" s="39">
        <v>20</v>
      </c>
      <c r="E12" s="40">
        <v>747.6133880000001</v>
      </c>
      <c r="F12" s="39">
        <f t="shared" si="0"/>
        <v>88</v>
      </c>
      <c r="G12" s="40">
        <f t="shared" si="1"/>
        <v>1645.4124680000002</v>
      </c>
    </row>
    <row r="13" spans="1:7" ht="12.75">
      <c r="A13" s="38" t="s">
        <v>29</v>
      </c>
      <c r="B13" s="39">
        <v>48</v>
      </c>
      <c r="C13" s="40">
        <v>312.342627</v>
      </c>
      <c r="D13" s="39">
        <v>0</v>
      </c>
      <c r="E13" s="40">
        <v>0</v>
      </c>
      <c r="F13" s="39">
        <f t="shared" si="0"/>
        <v>48</v>
      </c>
      <c r="G13" s="40">
        <f t="shared" si="1"/>
        <v>312.342627</v>
      </c>
    </row>
    <row r="14" spans="1:7" ht="12.75">
      <c r="A14" s="38" t="s">
        <v>30</v>
      </c>
      <c r="B14" s="39">
        <v>56</v>
      </c>
      <c r="C14" s="40">
        <v>1275.6211380000002</v>
      </c>
      <c r="D14" s="39">
        <v>7</v>
      </c>
      <c r="E14" s="40">
        <v>135.24060700000004</v>
      </c>
      <c r="F14" s="39">
        <f t="shared" si="0"/>
        <v>63</v>
      </c>
      <c r="G14" s="40">
        <f t="shared" si="1"/>
        <v>1410.8617450000002</v>
      </c>
    </row>
    <row r="15" spans="1:7" ht="12.75">
      <c r="A15" s="38" t="s">
        <v>31</v>
      </c>
      <c r="B15" s="39">
        <v>3568</v>
      </c>
      <c r="C15" s="40">
        <v>19084.145546</v>
      </c>
      <c r="D15" s="39">
        <v>476</v>
      </c>
      <c r="E15" s="40">
        <v>4178.139129</v>
      </c>
      <c r="F15" s="39">
        <f t="shared" si="0"/>
        <v>4044</v>
      </c>
      <c r="G15" s="40">
        <f t="shared" si="1"/>
        <v>23262.284675</v>
      </c>
    </row>
    <row r="16" spans="1:7" ht="12.75">
      <c r="A16" s="38" t="s">
        <v>32</v>
      </c>
      <c r="B16" s="39">
        <v>594</v>
      </c>
      <c r="C16" s="40">
        <v>1892.507422</v>
      </c>
      <c r="D16" s="39">
        <v>8</v>
      </c>
      <c r="E16" s="40">
        <v>293.158053</v>
      </c>
      <c r="F16" s="39">
        <f t="shared" si="0"/>
        <v>602</v>
      </c>
      <c r="G16" s="40">
        <f t="shared" si="1"/>
        <v>2185.665475</v>
      </c>
    </row>
    <row r="17" spans="1:7" ht="12.75">
      <c r="A17" s="38" t="s">
        <v>33</v>
      </c>
      <c r="B17" s="39">
        <v>138</v>
      </c>
      <c r="C17" s="40">
        <v>1345.262336</v>
      </c>
      <c r="D17" s="39">
        <v>13</v>
      </c>
      <c r="E17" s="40">
        <v>879.3310600000001</v>
      </c>
      <c r="F17" s="39">
        <f t="shared" si="0"/>
        <v>151</v>
      </c>
      <c r="G17" s="40">
        <f t="shared" si="1"/>
        <v>2224.593396</v>
      </c>
    </row>
    <row r="18" spans="1:7" ht="12.75">
      <c r="A18" s="41" t="s">
        <v>34</v>
      </c>
      <c r="B18" s="42">
        <v>614</v>
      </c>
      <c r="C18" s="43">
        <v>652.129044</v>
      </c>
      <c r="D18" s="42">
        <v>19</v>
      </c>
      <c r="E18" s="43">
        <v>224.547286</v>
      </c>
      <c r="F18" s="42">
        <f t="shared" si="0"/>
        <v>633</v>
      </c>
      <c r="G18" s="43">
        <f t="shared" si="1"/>
        <v>876.67633</v>
      </c>
    </row>
    <row r="19" spans="2:7" ht="12.75">
      <c r="B19" s="44"/>
      <c r="C19" s="44"/>
      <c r="D19" s="44"/>
      <c r="E19" s="44"/>
      <c r="F19" s="44"/>
      <c r="G19" s="44"/>
    </row>
    <row r="20" spans="1:7" ht="12.75">
      <c r="A20" s="26" t="s">
        <v>35</v>
      </c>
      <c r="B20" s="45">
        <f aca="true" t="shared" si="2" ref="B20:G20">SUM(B10:B18)</f>
        <v>6201</v>
      </c>
      <c r="C20" s="46">
        <f t="shared" si="2"/>
        <v>35010.716278</v>
      </c>
      <c r="D20" s="45">
        <f t="shared" si="2"/>
        <v>621</v>
      </c>
      <c r="E20" s="46">
        <f t="shared" si="2"/>
        <v>11528.007142000002</v>
      </c>
      <c r="F20" s="45">
        <f t="shared" si="2"/>
        <v>6822</v>
      </c>
      <c r="G20" s="46">
        <f t="shared" si="2"/>
        <v>46538.72342000001</v>
      </c>
    </row>
    <row r="21" ht="12.75">
      <c r="D21" s="44"/>
    </row>
    <row r="22" spans="1:7" ht="12.75">
      <c r="A22" s="1" t="s">
        <v>22</v>
      </c>
      <c r="G22" s="44"/>
    </row>
  </sheetData>
  <mergeCells count="6">
    <mergeCell ref="A3:G3"/>
    <mergeCell ref="B7:C7"/>
    <mergeCell ref="D7:E7"/>
    <mergeCell ref="F7:G7"/>
    <mergeCell ref="A4:G4"/>
    <mergeCell ref="A5:G5"/>
  </mergeCells>
  <hyperlinks>
    <hyperlink ref="G2" location="Indice!A1" display="Volver al Indice"/>
  </hyperlinks>
  <printOptions horizontalCentered="1" verticalCentered="1"/>
  <pageMargins left="0" right="0" top="0" bottom="0" header="0" footer="0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J2" sqref="J2"/>
    </sheetView>
  </sheetViews>
  <sheetFormatPr defaultColWidth="11.421875" defaultRowHeight="12.75"/>
  <cols>
    <col min="1" max="1" width="12.421875" style="1" bestFit="1" customWidth="1"/>
    <col min="2" max="2" width="0.42578125" style="1" customWidth="1"/>
    <col min="3" max="4" width="12.7109375" style="1" customWidth="1"/>
    <col min="5" max="5" width="0.42578125" style="1" customWidth="1"/>
    <col min="6" max="7" width="12.7109375" style="1" customWidth="1"/>
    <col min="8" max="8" width="0.42578125" style="1" customWidth="1"/>
    <col min="9" max="10" width="12.7109375" style="1" customWidth="1"/>
    <col min="11" max="16384" width="11.421875" style="1" customWidth="1"/>
  </cols>
  <sheetData>
    <row r="1" ht="12.75">
      <c r="A1" s="59" t="s">
        <v>40</v>
      </c>
    </row>
    <row r="2" spans="1:10" ht="12.75">
      <c r="A2" s="59" t="s">
        <v>41</v>
      </c>
      <c r="J2" s="101" t="s">
        <v>57</v>
      </c>
    </row>
    <row r="3" spans="1:10" ht="15.75">
      <c r="A3" s="102" t="s">
        <v>15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0" ht="15.75">
      <c r="A4" s="103" t="s">
        <v>16</v>
      </c>
      <c r="B4" s="103"/>
      <c r="C4" s="103"/>
      <c r="D4" s="103"/>
      <c r="E4" s="103"/>
      <c r="F4" s="103"/>
      <c r="G4" s="103"/>
      <c r="H4" s="103"/>
      <c r="I4" s="103"/>
      <c r="J4" s="103"/>
    </row>
    <row r="5" spans="1:10" ht="15">
      <c r="A5" s="112" t="s">
        <v>18</v>
      </c>
      <c r="B5" s="112"/>
      <c r="C5" s="112"/>
      <c r="D5" s="112"/>
      <c r="E5" s="112"/>
      <c r="F5" s="112"/>
      <c r="G5" s="112"/>
      <c r="H5" s="112"/>
      <c r="I5" s="112"/>
      <c r="J5" s="112"/>
    </row>
    <row r="7" spans="1:10" ht="12.75">
      <c r="A7" s="15" t="s">
        <v>5</v>
      </c>
      <c r="B7" s="19"/>
      <c r="C7" s="104" t="s">
        <v>8</v>
      </c>
      <c r="D7" s="105"/>
      <c r="E7" s="20"/>
      <c r="F7" s="104" t="s">
        <v>7</v>
      </c>
      <c r="G7" s="105"/>
      <c r="H7" s="20"/>
      <c r="I7" s="107" t="s">
        <v>4</v>
      </c>
      <c r="J7" s="108"/>
    </row>
    <row r="8" spans="1:10" ht="12.75">
      <c r="A8" s="21" t="s">
        <v>6</v>
      </c>
      <c r="B8" s="19"/>
      <c r="C8" s="22" t="s">
        <v>13</v>
      </c>
      <c r="D8" s="23" t="s">
        <v>14</v>
      </c>
      <c r="E8" s="7"/>
      <c r="F8" s="22" t="s">
        <v>13</v>
      </c>
      <c r="G8" s="23" t="s">
        <v>14</v>
      </c>
      <c r="H8" s="7"/>
      <c r="I8" s="22" t="s">
        <v>13</v>
      </c>
      <c r="J8" s="23" t="s">
        <v>14</v>
      </c>
    </row>
    <row r="9" spans="1:10" ht="4.5" customHeight="1">
      <c r="A9" s="3"/>
      <c r="B9" s="4"/>
      <c r="C9" s="5"/>
      <c r="D9" s="6"/>
      <c r="E9" s="7"/>
      <c r="F9" s="5"/>
      <c r="G9" s="6"/>
      <c r="H9" s="8"/>
      <c r="I9" s="5"/>
      <c r="J9" s="6"/>
    </row>
    <row r="10" spans="1:10" ht="12.75">
      <c r="A10" s="15" t="s">
        <v>0</v>
      </c>
      <c r="B10" s="19"/>
      <c r="C10" s="9">
        <v>1453</v>
      </c>
      <c r="D10" s="10">
        <v>53.8552509431</v>
      </c>
      <c r="E10" s="24"/>
      <c r="F10" s="9">
        <v>208</v>
      </c>
      <c r="G10" s="10">
        <v>4.6619119949000005</v>
      </c>
      <c r="H10" s="24"/>
      <c r="I10" s="9">
        <f>C10+F10</f>
        <v>1661</v>
      </c>
      <c r="J10" s="10">
        <f>D10+G10</f>
        <v>58.517162938000006</v>
      </c>
    </row>
    <row r="11" spans="1:10" ht="12.75">
      <c r="A11" s="16" t="s">
        <v>1</v>
      </c>
      <c r="B11" s="19"/>
      <c r="C11" s="11">
        <v>738</v>
      </c>
      <c r="D11" s="12">
        <v>242.26198398000002</v>
      </c>
      <c r="E11" s="24"/>
      <c r="F11" s="11">
        <v>39</v>
      </c>
      <c r="G11" s="12">
        <v>13.423072000000001</v>
      </c>
      <c r="H11" s="24"/>
      <c r="I11" s="11">
        <f aca="true" t="shared" si="0" ref="I11:J17">C11+F11</f>
        <v>777</v>
      </c>
      <c r="J11" s="12">
        <f t="shared" si="0"/>
        <v>255.68505598000002</v>
      </c>
    </row>
    <row r="12" spans="1:10" ht="12.75">
      <c r="A12" s="16" t="s">
        <v>2</v>
      </c>
      <c r="B12" s="19"/>
      <c r="C12" s="11">
        <v>1491</v>
      </c>
      <c r="D12" s="12">
        <v>1688.1474479428</v>
      </c>
      <c r="E12" s="24"/>
      <c r="F12" s="11">
        <v>100</v>
      </c>
      <c r="G12" s="12">
        <v>112.5544559984</v>
      </c>
      <c r="H12" s="24"/>
      <c r="I12" s="11">
        <f t="shared" si="0"/>
        <v>1591</v>
      </c>
      <c r="J12" s="12">
        <f t="shared" si="0"/>
        <v>1800.7019039412</v>
      </c>
    </row>
    <row r="13" spans="1:10" ht="12.75">
      <c r="A13" s="16" t="s">
        <v>9</v>
      </c>
      <c r="B13" s="19"/>
      <c r="C13" s="11">
        <v>954</v>
      </c>
      <c r="D13" s="12">
        <v>2860.6941679658003</v>
      </c>
      <c r="E13" s="24"/>
      <c r="F13" s="11">
        <v>66</v>
      </c>
      <c r="G13" s="12">
        <v>204.68681299820003</v>
      </c>
      <c r="H13" s="24"/>
      <c r="I13" s="11">
        <f t="shared" si="0"/>
        <v>1020</v>
      </c>
      <c r="J13" s="12">
        <f t="shared" si="0"/>
        <v>3065.380980964</v>
      </c>
    </row>
    <row r="14" spans="1:10" ht="12.75">
      <c r="A14" s="16" t="s">
        <v>3</v>
      </c>
      <c r="B14" s="19"/>
      <c r="C14" s="11">
        <v>726</v>
      </c>
      <c r="D14" s="12">
        <v>4340.9755579724</v>
      </c>
      <c r="E14" s="24"/>
      <c r="F14" s="11">
        <v>49</v>
      </c>
      <c r="G14" s="12">
        <v>306.488903</v>
      </c>
      <c r="H14" s="24"/>
      <c r="I14" s="11">
        <f t="shared" si="0"/>
        <v>775</v>
      </c>
      <c r="J14" s="12">
        <f t="shared" si="0"/>
        <v>4647.4644609724</v>
      </c>
    </row>
    <row r="15" spans="1:10" ht="12.75">
      <c r="A15" s="17" t="s">
        <v>10</v>
      </c>
      <c r="B15" s="25"/>
      <c r="C15" s="11">
        <v>686</v>
      </c>
      <c r="D15" s="12">
        <v>9644.3311349877</v>
      </c>
      <c r="E15" s="24"/>
      <c r="F15" s="11">
        <v>72</v>
      </c>
      <c r="G15" s="12">
        <v>1049.1743849992</v>
      </c>
      <c r="H15" s="24"/>
      <c r="I15" s="11">
        <f t="shared" si="0"/>
        <v>758</v>
      </c>
      <c r="J15" s="12">
        <f t="shared" si="0"/>
        <v>10693.5055199869</v>
      </c>
    </row>
    <row r="16" spans="1:10" ht="12.75">
      <c r="A16" s="17" t="s">
        <v>12</v>
      </c>
      <c r="B16" s="25"/>
      <c r="C16" s="11">
        <v>222</v>
      </c>
      <c r="D16" s="12">
        <v>9353.8679949935</v>
      </c>
      <c r="E16" s="24"/>
      <c r="F16" s="11">
        <v>58</v>
      </c>
      <c r="G16" s="12">
        <v>2610.8203259997</v>
      </c>
      <c r="H16" s="24"/>
      <c r="I16" s="11">
        <f t="shared" si="0"/>
        <v>280</v>
      </c>
      <c r="J16" s="12">
        <f t="shared" si="0"/>
        <v>11964.688320993198</v>
      </c>
    </row>
    <row r="17" spans="1:10" ht="12.75">
      <c r="A17" s="18" t="s">
        <v>11</v>
      </c>
      <c r="B17" s="25"/>
      <c r="C17" s="13">
        <v>37</v>
      </c>
      <c r="D17" s="14">
        <v>6438.9681369995005</v>
      </c>
      <c r="E17" s="24"/>
      <c r="F17" s="13">
        <v>22</v>
      </c>
      <c r="G17" s="14">
        <v>5626.2957109996005</v>
      </c>
      <c r="H17" s="24"/>
      <c r="I17" s="13">
        <f t="shared" si="0"/>
        <v>59</v>
      </c>
      <c r="J17" s="14">
        <f t="shared" si="0"/>
        <v>12065.2638479991</v>
      </c>
    </row>
    <row r="18" spans="1:10" ht="4.5" customHeight="1">
      <c r="A18" s="25"/>
      <c r="B18" s="25"/>
      <c r="C18" s="24"/>
      <c r="D18" s="24"/>
      <c r="E18" s="24"/>
      <c r="F18" s="24"/>
      <c r="G18" s="24"/>
      <c r="H18" s="24"/>
      <c r="I18" s="24"/>
      <c r="J18" s="24"/>
    </row>
    <row r="19" spans="1:10" ht="12.75">
      <c r="A19" s="26" t="s">
        <v>4</v>
      </c>
      <c r="B19" s="19"/>
      <c r="C19" s="27">
        <f aca="true" t="shared" si="1" ref="C19:J19">SUM(C10:C17)</f>
        <v>6307</v>
      </c>
      <c r="D19" s="28">
        <f t="shared" si="1"/>
        <v>34623.1016757848</v>
      </c>
      <c r="E19" s="24"/>
      <c r="F19" s="27">
        <f t="shared" si="1"/>
        <v>614</v>
      </c>
      <c r="G19" s="28">
        <f t="shared" si="1"/>
        <v>9928.10557799</v>
      </c>
      <c r="H19" s="24"/>
      <c r="I19" s="27">
        <f t="shared" si="1"/>
        <v>6921</v>
      </c>
      <c r="J19" s="28">
        <f t="shared" si="1"/>
        <v>44551.2072537748</v>
      </c>
    </row>
    <row r="21" ht="12.75">
      <c r="A21" s="1" t="s">
        <v>20</v>
      </c>
    </row>
    <row r="22" ht="12.75">
      <c r="A22" s="1" t="s">
        <v>21</v>
      </c>
    </row>
    <row r="24" ht="12.75">
      <c r="A24" s="1" t="s">
        <v>22</v>
      </c>
    </row>
  </sheetData>
  <mergeCells count="6">
    <mergeCell ref="A3:J3"/>
    <mergeCell ref="A4:J4"/>
    <mergeCell ref="C7:D7"/>
    <mergeCell ref="F7:G7"/>
    <mergeCell ref="I7:J7"/>
    <mergeCell ref="A5:J5"/>
  </mergeCells>
  <hyperlinks>
    <hyperlink ref="J2" location="Indice!A1" display="Volver al Indice"/>
  </hyperlinks>
  <printOptions horizontalCentered="1"/>
  <pageMargins left="0.7874015748031497" right="0.7874015748031497" top="0.984251968503937" bottom="0.984251968503937" header="0" footer="0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G2" sqref="G2"/>
    </sheetView>
  </sheetViews>
  <sheetFormatPr defaultColWidth="11.421875" defaultRowHeight="12.75"/>
  <cols>
    <col min="1" max="1" width="33.7109375" style="1" customWidth="1"/>
    <col min="2" max="7" width="13.28125" style="1" customWidth="1"/>
    <col min="8" max="16384" width="11.421875" style="1" customWidth="1"/>
  </cols>
  <sheetData>
    <row r="1" ht="12.75">
      <c r="A1" s="59" t="s">
        <v>40</v>
      </c>
    </row>
    <row r="2" spans="1:7" ht="12.75">
      <c r="A2" s="59" t="s">
        <v>41</v>
      </c>
      <c r="G2" s="101" t="s">
        <v>57</v>
      </c>
    </row>
    <row r="3" spans="1:7" ht="15.75">
      <c r="A3" s="102" t="s">
        <v>15</v>
      </c>
      <c r="B3" s="102"/>
      <c r="C3" s="102"/>
      <c r="D3" s="102"/>
      <c r="E3" s="102"/>
      <c r="F3" s="102"/>
      <c r="G3" s="102"/>
    </row>
    <row r="4" spans="1:7" ht="15.75">
      <c r="A4" s="102" t="s">
        <v>23</v>
      </c>
      <c r="B4" s="102"/>
      <c r="C4" s="102"/>
      <c r="D4" s="102"/>
      <c r="E4" s="102"/>
      <c r="F4" s="102"/>
      <c r="G4" s="102"/>
    </row>
    <row r="5" spans="1:7" ht="12.75">
      <c r="A5" s="111" t="s">
        <v>18</v>
      </c>
      <c r="B5" s="111"/>
      <c r="C5" s="111"/>
      <c r="D5" s="111"/>
      <c r="E5" s="111"/>
      <c r="F5" s="111"/>
      <c r="G5" s="111"/>
    </row>
    <row r="6" ht="12.75"/>
    <row r="7" spans="2:7" ht="12.75">
      <c r="B7" s="107" t="s">
        <v>8</v>
      </c>
      <c r="C7" s="108"/>
      <c r="D7" s="107" t="s">
        <v>7</v>
      </c>
      <c r="E7" s="108"/>
      <c r="F7" s="107" t="s">
        <v>24</v>
      </c>
      <c r="G7" s="108"/>
    </row>
    <row r="8" spans="2:7" ht="12.75">
      <c r="B8" s="31" t="s">
        <v>25</v>
      </c>
      <c r="C8" s="32" t="s">
        <v>14</v>
      </c>
      <c r="D8" s="31" t="s">
        <v>25</v>
      </c>
      <c r="E8" s="32" t="s">
        <v>14</v>
      </c>
      <c r="F8" s="31" t="s">
        <v>25</v>
      </c>
      <c r="G8" s="33" t="s">
        <v>14</v>
      </c>
    </row>
    <row r="9" spans="2:7" ht="12.75">
      <c r="B9" s="34"/>
      <c r="C9" s="34"/>
      <c r="D9" s="34"/>
      <c r="E9" s="34"/>
      <c r="F9" s="34"/>
      <c r="G9" s="34"/>
    </row>
    <row r="10" spans="1:7" ht="12.75">
      <c r="A10" s="35" t="s">
        <v>26</v>
      </c>
      <c r="B10" s="36">
        <v>575</v>
      </c>
      <c r="C10" s="37">
        <v>4159.2675</v>
      </c>
      <c r="D10" s="36">
        <v>14</v>
      </c>
      <c r="E10" s="37">
        <v>138.02018000000004</v>
      </c>
      <c r="F10" s="36">
        <f>B10+D10</f>
        <v>589</v>
      </c>
      <c r="G10" s="37">
        <f>C10+E10</f>
        <v>4297.28768</v>
      </c>
    </row>
    <row r="11" spans="1:7" ht="12.75">
      <c r="A11" s="38" t="s">
        <v>27</v>
      </c>
      <c r="B11" s="39">
        <v>580</v>
      </c>
      <c r="C11" s="40">
        <v>4810.336642000001</v>
      </c>
      <c r="D11" s="39">
        <v>66</v>
      </c>
      <c r="E11" s="40">
        <v>3072.0437680000005</v>
      </c>
      <c r="F11" s="39">
        <f aca="true" t="shared" si="0" ref="F11:G18">B11+D11</f>
        <v>646</v>
      </c>
      <c r="G11" s="40">
        <f t="shared" si="0"/>
        <v>7882.380410000002</v>
      </c>
    </row>
    <row r="12" spans="1:7" ht="12.75">
      <c r="A12" s="38" t="s">
        <v>28</v>
      </c>
      <c r="B12" s="39">
        <v>66</v>
      </c>
      <c r="C12" s="40">
        <v>846.918974</v>
      </c>
      <c r="D12" s="39">
        <v>19</v>
      </c>
      <c r="E12" s="40">
        <v>730.03112</v>
      </c>
      <c r="F12" s="39">
        <f t="shared" si="0"/>
        <v>85</v>
      </c>
      <c r="G12" s="40">
        <f t="shared" si="0"/>
        <v>1576.950094</v>
      </c>
    </row>
    <row r="13" spans="1:7" ht="12.75">
      <c r="A13" s="38" t="s">
        <v>29</v>
      </c>
      <c r="B13" s="39">
        <v>50</v>
      </c>
      <c r="C13" s="40">
        <v>334.767396</v>
      </c>
      <c r="D13" s="39">
        <v>0</v>
      </c>
      <c r="E13" s="40">
        <v>0</v>
      </c>
      <c r="F13" s="39">
        <f t="shared" si="0"/>
        <v>50</v>
      </c>
      <c r="G13" s="40">
        <f t="shared" si="0"/>
        <v>334.767396</v>
      </c>
    </row>
    <row r="14" spans="1:7" ht="12.75">
      <c r="A14" s="38" t="s">
        <v>30</v>
      </c>
      <c r="B14" s="39">
        <v>57</v>
      </c>
      <c r="C14" s="40">
        <v>1419.1843400000002</v>
      </c>
      <c r="D14" s="39">
        <v>7</v>
      </c>
      <c r="E14" s="40">
        <v>418.06889900000004</v>
      </c>
      <c r="F14" s="39">
        <f t="shared" si="0"/>
        <v>64</v>
      </c>
      <c r="G14" s="40">
        <f t="shared" si="0"/>
        <v>1837.2532390000003</v>
      </c>
    </row>
    <row r="15" spans="1:7" ht="12.75">
      <c r="A15" s="38" t="s">
        <v>31</v>
      </c>
      <c r="B15" s="39">
        <v>3584</v>
      </c>
      <c r="C15" s="40">
        <v>18955.937395000004</v>
      </c>
      <c r="D15" s="39">
        <v>466</v>
      </c>
      <c r="E15" s="40">
        <v>4290.433056</v>
      </c>
      <c r="F15" s="39">
        <f t="shared" si="0"/>
        <v>4050</v>
      </c>
      <c r="G15" s="40">
        <f t="shared" si="0"/>
        <v>23246.370451000003</v>
      </c>
    </row>
    <row r="16" spans="1:7" ht="12.75">
      <c r="A16" s="38" t="s">
        <v>32</v>
      </c>
      <c r="B16" s="39">
        <v>614</v>
      </c>
      <c r="C16" s="40">
        <v>2048.482882</v>
      </c>
      <c r="D16" s="39">
        <v>8</v>
      </c>
      <c r="E16" s="40">
        <v>239.96288</v>
      </c>
      <c r="F16" s="39">
        <f t="shared" si="0"/>
        <v>622</v>
      </c>
      <c r="G16" s="40">
        <f t="shared" si="0"/>
        <v>2288.445762</v>
      </c>
    </row>
    <row r="17" spans="1:7" ht="12.75">
      <c r="A17" s="38" t="s">
        <v>33</v>
      </c>
      <c r="B17" s="39">
        <v>146</v>
      </c>
      <c r="C17" s="40">
        <v>1442.5764460000003</v>
      </c>
      <c r="D17" s="39">
        <v>14</v>
      </c>
      <c r="E17" s="40">
        <v>844.496774</v>
      </c>
      <c r="F17" s="39">
        <f t="shared" si="0"/>
        <v>160</v>
      </c>
      <c r="G17" s="40">
        <f t="shared" si="0"/>
        <v>2287.07322</v>
      </c>
    </row>
    <row r="18" spans="1:7" ht="12.75">
      <c r="A18" s="41" t="s">
        <v>34</v>
      </c>
      <c r="B18" s="42">
        <v>635</v>
      </c>
      <c r="C18" s="43">
        <v>605.630101</v>
      </c>
      <c r="D18" s="42">
        <v>20</v>
      </c>
      <c r="E18" s="43">
        <v>195.048901</v>
      </c>
      <c r="F18" s="42">
        <f t="shared" si="0"/>
        <v>655</v>
      </c>
      <c r="G18" s="43">
        <f t="shared" si="0"/>
        <v>800.679002</v>
      </c>
    </row>
    <row r="19" spans="2:7" ht="12.75">
      <c r="B19" s="44"/>
      <c r="C19" s="44"/>
      <c r="D19" s="44"/>
      <c r="E19" s="44"/>
      <c r="F19" s="44"/>
      <c r="G19" s="44"/>
    </row>
    <row r="20" spans="1:7" ht="12.75">
      <c r="A20" s="26" t="s">
        <v>35</v>
      </c>
      <c r="B20" s="45">
        <f aca="true" t="shared" si="1" ref="B20:G20">SUM(B10:B18)</f>
        <v>6307</v>
      </c>
      <c r="C20" s="46">
        <f t="shared" si="1"/>
        <v>34623.101676000006</v>
      </c>
      <c r="D20" s="45">
        <f t="shared" si="1"/>
        <v>614</v>
      </c>
      <c r="E20" s="46">
        <f t="shared" si="1"/>
        <v>9928.105577999999</v>
      </c>
      <c r="F20" s="45">
        <f t="shared" si="1"/>
        <v>6921</v>
      </c>
      <c r="G20" s="46">
        <f t="shared" si="1"/>
        <v>44551.207254</v>
      </c>
    </row>
    <row r="22" ht="12.75">
      <c r="A22" s="1" t="s">
        <v>36</v>
      </c>
    </row>
    <row r="23" ht="12.75">
      <c r="A23" s="1" t="s">
        <v>37</v>
      </c>
    </row>
    <row r="25" ht="12.75">
      <c r="A25" s="1" t="s">
        <v>22</v>
      </c>
    </row>
  </sheetData>
  <mergeCells count="6">
    <mergeCell ref="A3:G3"/>
    <mergeCell ref="A4:G4"/>
    <mergeCell ref="A5:G5"/>
    <mergeCell ref="B7:C7"/>
    <mergeCell ref="D7:E7"/>
    <mergeCell ref="F7:G7"/>
  </mergeCells>
  <hyperlinks>
    <hyperlink ref="G2" location="Indice!A1" display="Volver al Indice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J2" sqref="J2"/>
    </sheetView>
  </sheetViews>
  <sheetFormatPr defaultColWidth="11.421875" defaultRowHeight="12.75"/>
  <cols>
    <col min="1" max="1" width="12.421875" style="1" bestFit="1" customWidth="1"/>
    <col min="2" max="2" width="0.42578125" style="1" customWidth="1"/>
    <col min="3" max="4" width="12.7109375" style="1" customWidth="1"/>
    <col min="5" max="5" width="0.42578125" style="1" customWidth="1"/>
    <col min="6" max="7" width="12.7109375" style="1" customWidth="1"/>
    <col min="8" max="8" width="0.42578125" style="1" customWidth="1"/>
    <col min="9" max="10" width="12.7109375" style="1" customWidth="1"/>
    <col min="11" max="16384" width="11.421875" style="1" customWidth="1"/>
  </cols>
  <sheetData>
    <row r="1" ht="12.75">
      <c r="A1" s="59" t="s">
        <v>40</v>
      </c>
    </row>
    <row r="2" spans="1:10" ht="12.75">
      <c r="A2" s="59" t="s">
        <v>41</v>
      </c>
      <c r="J2" s="101" t="s">
        <v>57</v>
      </c>
    </row>
    <row r="3" spans="1:10" ht="15.75">
      <c r="A3" s="102" t="s">
        <v>15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0" ht="15.75">
      <c r="A4" s="103" t="s">
        <v>16</v>
      </c>
      <c r="B4" s="103"/>
      <c r="C4" s="103"/>
      <c r="D4" s="103"/>
      <c r="E4" s="103"/>
      <c r="F4" s="103"/>
      <c r="G4" s="103"/>
      <c r="H4" s="103"/>
      <c r="I4" s="103"/>
      <c r="J4" s="103"/>
    </row>
    <row r="5" spans="1:10" ht="15">
      <c r="A5" s="112" t="s">
        <v>19</v>
      </c>
      <c r="B5" s="112"/>
      <c r="C5" s="112"/>
      <c r="D5" s="112"/>
      <c r="E5" s="112"/>
      <c r="F5" s="112"/>
      <c r="G5" s="112"/>
      <c r="H5" s="112"/>
      <c r="I5" s="112"/>
      <c r="J5" s="112"/>
    </row>
    <row r="7" spans="1:10" ht="12.75">
      <c r="A7" s="15" t="s">
        <v>5</v>
      </c>
      <c r="B7" s="19"/>
      <c r="C7" s="104" t="s">
        <v>8</v>
      </c>
      <c r="D7" s="105"/>
      <c r="E7" s="20"/>
      <c r="F7" s="104" t="s">
        <v>7</v>
      </c>
      <c r="G7" s="105"/>
      <c r="H7" s="20"/>
      <c r="I7" s="107" t="s">
        <v>4</v>
      </c>
      <c r="J7" s="108"/>
    </row>
    <row r="8" spans="1:10" ht="12.75">
      <c r="A8" s="21" t="s">
        <v>6</v>
      </c>
      <c r="B8" s="19"/>
      <c r="C8" s="22" t="s">
        <v>13</v>
      </c>
      <c r="D8" s="23" t="s">
        <v>14</v>
      </c>
      <c r="E8" s="7"/>
      <c r="F8" s="22" t="s">
        <v>13</v>
      </c>
      <c r="G8" s="23" t="s">
        <v>14</v>
      </c>
      <c r="H8" s="7"/>
      <c r="I8" s="22" t="s">
        <v>13</v>
      </c>
      <c r="J8" s="23" t="s">
        <v>14</v>
      </c>
    </row>
    <row r="9" spans="1:10" ht="3.75" customHeight="1">
      <c r="A9" s="3"/>
      <c r="B9" s="4"/>
      <c r="C9" s="5"/>
      <c r="D9" s="6"/>
      <c r="E9" s="7"/>
      <c r="F9" s="5"/>
      <c r="G9" s="6"/>
      <c r="H9" s="8"/>
      <c r="I9" s="5"/>
      <c r="J9" s="6"/>
    </row>
    <row r="10" spans="1:10" ht="12.75">
      <c r="A10" s="15" t="s">
        <v>0</v>
      </c>
      <c r="B10" s="19"/>
      <c r="C10" s="9">
        <v>1418</v>
      </c>
      <c r="D10" s="10">
        <v>58.88327095820001</v>
      </c>
      <c r="E10" s="24"/>
      <c r="F10" s="9">
        <v>170</v>
      </c>
      <c r="G10" s="10">
        <v>3.5862859985</v>
      </c>
      <c r="H10" s="24"/>
      <c r="I10" s="9">
        <f>C10+F10</f>
        <v>1588</v>
      </c>
      <c r="J10" s="10">
        <f>D10+G10</f>
        <v>62.46955695670001</v>
      </c>
    </row>
    <row r="11" spans="1:10" ht="12.75">
      <c r="A11" s="16" t="s">
        <v>1</v>
      </c>
      <c r="B11" s="19"/>
      <c r="C11" s="11">
        <v>744</v>
      </c>
      <c r="D11" s="12">
        <v>239.5224819745</v>
      </c>
      <c r="E11" s="24"/>
      <c r="F11" s="11">
        <v>42</v>
      </c>
      <c r="G11" s="12">
        <v>14.6895669994</v>
      </c>
      <c r="H11" s="24"/>
      <c r="I11" s="11">
        <f aca="true" t="shared" si="0" ref="I11:J17">C11+F11</f>
        <v>786</v>
      </c>
      <c r="J11" s="12">
        <f t="shared" si="0"/>
        <v>254.2120489739</v>
      </c>
    </row>
    <row r="12" spans="1:10" ht="12.75">
      <c r="A12" s="16" t="s">
        <v>2</v>
      </c>
      <c r="B12" s="19"/>
      <c r="C12" s="11">
        <v>1586</v>
      </c>
      <c r="D12" s="12">
        <v>1759.8429669504</v>
      </c>
      <c r="E12" s="24"/>
      <c r="F12" s="11">
        <v>117</v>
      </c>
      <c r="G12" s="12">
        <v>129.1809769982</v>
      </c>
      <c r="H12" s="24"/>
      <c r="I12" s="11">
        <f t="shared" si="0"/>
        <v>1703</v>
      </c>
      <c r="J12" s="12">
        <f t="shared" si="0"/>
        <v>1889.0239439486002</v>
      </c>
    </row>
    <row r="13" spans="1:10" ht="12.75">
      <c r="A13" s="16" t="s">
        <v>9</v>
      </c>
      <c r="B13" s="19"/>
      <c r="C13" s="11">
        <v>948</v>
      </c>
      <c r="D13" s="12">
        <v>2820.2023209728004</v>
      </c>
      <c r="E13" s="24"/>
      <c r="F13" s="11">
        <v>59</v>
      </c>
      <c r="G13" s="12">
        <v>180.56124399979998</v>
      </c>
      <c r="H13" s="24"/>
      <c r="I13" s="11">
        <f t="shared" si="0"/>
        <v>1007</v>
      </c>
      <c r="J13" s="12">
        <f t="shared" si="0"/>
        <v>3000.7635649726003</v>
      </c>
    </row>
    <row r="14" spans="1:10" ht="12.75">
      <c r="A14" s="16" t="s">
        <v>3</v>
      </c>
      <c r="B14" s="19"/>
      <c r="C14" s="11">
        <v>742</v>
      </c>
      <c r="D14" s="12">
        <v>4403.8560469822</v>
      </c>
      <c r="E14" s="24"/>
      <c r="F14" s="11">
        <v>64</v>
      </c>
      <c r="G14" s="12">
        <v>381.4468729984</v>
      </c>
      <c r="H14" s="24"/>
      <c r="I14" s="11">
        <f t="shared" si="0"/>
        <v>806</v>
      </c>
      <c r="J14" s="12">
        <f t="shared" si="0"/>
        <v>4785.3029199806</v>
      </c>
    </row>
    <row r="15" spans="1:10" ht="12.75">
      <c r="A15" s="17" t="s">
        <v>10</v>
      </c>
      <c r="B15" s="25"/>
      <c r="C15" s="11">
        <v>706</v>
      </c>
      <c r="D15" s="12">
        <v>9854.699951985402</v>
      </c>
      <c r="E15" s="24"/>
      <c r="F15" s="11">
        <v>75</v>
      </c>
      <c r="G15" s="12">
        <v>1141.8261029988</v>
      </c>
      <c r="H15" s="24"/>
      <c r="I15" s="11">
        <f t="shared" si="0"/>
        <v>781</v>
      </c>
      <c r="J15" s="12">
        <f t="shared" si="0"/>
        <v>10996.526054984202</v>
      </c>
    </row>
    <row r="16" spans="1:10" ht="12.75">
      <c r="A16" s="17" t="s">
        <v>12</v>
      </c>
      <c r="B16" s="25"/>
      <c r="C16" s="11">
        <v>204</v>
      </c>
      <c r="D16" s="12">
        <v>8600.2418569967</v>
      </c>
      <c r="E16" s="24"/>
      <c r="F16" s="11">
        <v>60</v>
      </c>
      <c r="G16" s="12">
        <v>2696.2189359997</v>
      </c>
      <c r="H16" s="24"/>
      <c r="I16" s="11">
        <f t="shared" si="0"/>
        <v>264</v>
      </c>
      <c r="J16" s="12">
        <f t="shared" si="0"/>
        <v>11296.4607929964</v>
      </c>
    </row>
    <row r="17" spans="1:10" ht="12.75">
      <c r="A17" s="18" t="s">
        <v>11</v>
      </c>
      <c r="B17" s="25"/>
      <c r="C17" s="13">
        <v>35</v>
      </c>
      <c r="D17" s="14">
        <v>7335.2792259999</v>
      </c>
      <c r="E17" s="24"/>
      <c r="F17" s="13">
        <v>27</v>
      </c>
      <c r="G17" s="14">
        <v>30290.739800999</v>
      </c>
      <c r="H17" s="24"/>
      <c r="I17" s="13">
        <f t="shared" si="0"/>
        <v>62</v>
      </c>
      <c r="J17" s="14">
        <f t="shared" si="0"/>
        <v>37626.019026998896</v>
      </c>
    </row>
    <row r="18" spans="1:10" ht="4.5" customHeight="1">
      <c r="A18" s="25"/>
      <c r="B18" s="25"/>
      <c r="C18" s="24"/>
      <c r="D18" s="24"/>
      <c r="E18" s="24"/>
      <c r="F18" s="24"/>
      <c r="G18" s="24"/>
      <c r="H18" s="24"/>
      <c r="I18" s="24"/>
      <c r="J18" s="24"/>
    </row>
    <row r="19" spans="1:10" ht="12.75">
      <c r="A19" s="26" t="s">
        <v>4</v>
      </c>
      <c r="B19" s="19"/>
      <c r="C19" s="27">
        <f aca="true" t="shared" si="1" ref="C19:J19">SUM(C10:C17)</f>
        <v>6383</v>
      </c>
      <c r="D19" s="28">
        <f t="shared" si="1"/>
        <v>35072.5281228201</v>
      </c>
      <c r="E19" s="24"/>
      <c r="F19" s="27">
        <f t="shared" si="1"/>
        <v>614</v>
      </c>
      <c r="G19" s="28">
        <f t="shared" si="1"/>
        <v>34838.2497869918</v>
      </c>
      <c r="H19" s="24"/>
      <c r="I19" s="27">
        <f t="shared" si="1"/>
        <v>6997</v>
      </c>
      <c r="J19" s="28">
        <f t="shared" si="1"/>
        <v>69910.7779098119</v>
      </c>
    </row>
    <row r="21" ht="12.75">
      <c r="A21" s="1" t="s">
        <v>22</v>
      </c>
    </row>
  </sheetData>
  <mergeCells count="6">
    <mergeCell ref="A3:J3"/>
    <mergeCell ref="A4:J4"/>
    <mergeCell ref="C7:D7"/>
    <mergeCell ref="F7:G7"/>
    <mergeCell ref="I7:J7"/>
    <mergeCell ref="A5:J5"/>
  </mergeCells>
  <hyperlinks>
    <hyperlink ref="J2" location="Indice!A1" display="Volver al Indice"/>
  </hyperlinks>
  <printOptions horizontalCentered="1"/>
  <pageMargins left="0.7874015748031497" right="0.7874015748031497" top="0.984251968503937" bottom="0.984251968503937" header="0" footer="0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G2" sqref="G2"/>
    </sheetView>
  </sheetViews>
  <sheetFormatPr defaultColWidth="11.421875" defaultRowHeight="12.75"/>
  <cols>
    <col min="1" max="1" width="33.8515625" style="1" customWidth="1"/>
    <col min="2" max="7" width="13.28125" style="1" customWidth="1"/>
    <col min="8" max="16384" width="11.421875" style="1" customWidth="1"/>
  </cols>
  <sheetData>
    <row r="1" ht="12.75">
      <c r="A1" s="59" t="s">
        <v>40</v>
      </c>
    </row>
    <row r="2" spans="1:7" ht="12.75">
      <c r="A2" s="59" t="s">
        <v>41</v>
      </c>
      <c r="G2" s="101" t="s">
        <v>57</v>
      </c>
    </row>
    <row r="3" spans="1:7" ht="15.75">
      <c r="A3" s="102" t="s">
        <v>15</v>
      </c>
      <c r="B3" s="102"/>
      <c r="C3" s="102"/>
      <c r="D3" s="102"/>
      <c r="E3" s="102"/>
      <c r="F3" s="102"/>
      <c r="G3" s="102"/>
    </row>
    <row r="4" spans="1:7" ht="15.75">
      <c r="A4" s="102" t="s">
        <v>23</v>
      </c>
      <c r="B4" s="102"/>
      <c r="C4" s="102"/>
      <c r="D4" s="102"/>
      <c r="E4" s="102"/>
      <c r="F4" s="102"/>
      <c r="G4" s="102"/>
    </row>
    <row r="5" spans="1:7" ht="12.75">
      <c r="A5" s="111" t="s">
        <v>19</v>
      </c>
      <c r="B5" s="111"/>
      <c r="C5" s="111"/>
      <c r="D5" s="111"/>
      <c r="E5" s="111"/>
      <c r="F5" s="111"/>
      <c r="G5" s="111"/>
    </row>
    <row r="6" ht="12.75"/>
    <row r="7" spans="2:7" ht="12.75">
      <c r="B7" s="107" t="s">
        <v>8</v>
      </c>
      <c r="C7" s="108"/>
      <c r="D7" s="107" t="s">
        <v>7</v>
      </c>
      <c r="E7" s="108"/>
      <c r="F7" s="107" t="s">
        <v>24</v>
      </c>
      <c r="G7" s="108"/>
    </row>
    <row r="8" spans="2:7" ht="12.75">
      <c r="B8" s="31" t="s">
        <v>25</v>
      </c>
      <c r="C8" s="32" t="s">
        <v>14</v>
      </c>
      <c r="D8" s="31" t="s">
        <v>25</v>
      </c>
      <c r="E8" s="32" t="s">
        <v>14</v>
      </c>
      <c r="F8" s="31" t="s">
        <v>25</v>
      </c>
      <c r="G8" s="33" t="s">
        <v>14</v>
      </c>
    </row>
    <row r="9" spans="2:7" ht="12.75">
      <c r="B9" s="34"/>
      <c r="C9" s="34"/>
      <c r="D9" s="34"/>
      <c r="E9" s="34"/>
      <c r="F9" s="34"/>
      <c r="G9" s="34"/>
    </row>
    <row r="10" spans="1:7" ht="12.75">
      <c r="A10" s="35" t="s">
        <v>26</v>
      </c>
      <c r="B10" s="36">
        <v>568</v>
      </c>
      <c r="C10" s="37">
        <v>4193.04009</v>
      </c>
      <c r="D10" s="36">
        <v>14</v>
      </c>
      <c r="E10" s="37">
        <v>134.63121</v>
      </c>
      <c r="F10" s="36">
        <f>B10+D10</f>
        <v>582</v>
      </c>
      <c r="G10" s="37">
        <f>C10+E10</f>
        <v>4327.6713</v>
      </c>
    </row>
    <row r="11" spans="1:7" ht="12.75">
      <c r="A11" s="38" t="s">
        <v>27</v>
      </c>
      <c r="B11" s="39">
        <v>610</v>
      </c>
      <c r="C11" s="40">
        <v>5464.040706000001</v>
      </c>
      <c r="D11" s="39">
        <v>76</v>
      </c>
      <c r="E11" s="40">
        <v>4755.715459</v>
      </c>
      <c r="F11" s="39">
        <f aca="true" t="shared" si="0" ref="F11:G18">B11+D11</f>
        <v>686</v>
      </c>
      <c r="G11" s="40">
        <f t="shared" si="0"/>
        <v>10219.756165</v>
      </c>
    </row>
    <row r="12" spans="1:7" ht="12.75">
      <c r="A12" s="38" t="s">
        <v>28</v>
      </c>
      <c r="B12" s="39">
        <v>66</v>
      </c>
      <c r="C12" s="40">
        <v>776.634792</v>
      </c>
      <c r="D12" s="39">
        <v>19</v>
      </c>
      <c r="E12" s="40">
        <v>23883.898277</v>
      </c>
      <c r="F12" s="39">
        <f t="shared" si="0"/>
        <v>85</v>
      </c>
      <c r="G12" s="40">
        <f t="shared" si="0"/>
        <v>24660.533069</v>
      </c>
    </row>
    <row r="13" spans="1:7" ht="12.75">
      <c r="A13" s="38" t="s">
        <v>29</v>
      </c>
      <c r="B13" s="39">
        <v>52</v>
      </c>
      <c r="C13" s="40">
        <v>316.700119</v>
      </c>
      <c r="D13" s="39">
        <v>0</v>
      </c>
      <c r="E13" s="40">
        <v>0</v>
      </c>
      <c r="F13" s="39">
        <f t="shared" si="0"/>
        <v>52</v>
      </c>
      <c r="G13" s="40">
        <f t="shared" si="0"/>
        <v>316.700119</v>
      </c>
    </row>
    <row r="14" spans="1:7" ht="12.75">
      <c r="A14" s="38" t="s">
        <v>30</v>
      </c>
      <c r="B14" s="39">
        <v>57</v>
      </c>
      <c r="C14" s="40">
        <v>1191.5169830000002</v>
      </c>
      <c r="D14" s="39">
        <v>7</v>
      </c>
      <c r="E14" s="40">
        <v>121.981959</v>
      </c>
      <c r="F14" s="39">
        <f t="shared" si="0"/>
        <v>64</v>
      </c>
      <c r="G14" s="40">
        <f t="shared" si="0"/>
        <v>1313.4989420000002</v>
      </c>
    </row>
    <row r="15" spans="1:7" ht="12.75">
      <c r="A15" s="38" t="s">
        <v>31</v>
      </c>
      <c r="B15" s="39">
        <v>3628</v>
      </c>
      <c r="C15" s="40">
        <v>19591.280005</v>
      </c>
      <c r="D15" s="39">
        <v>459</v>
      </c>
      <c r="E15" s="40">
        <v>4778.10966</v>
      </c>
      <c r="F15" s="39">
        <f t="shared" si="0"/>
        <v>4087</v>
      </c>
      <c r="G15" s="40">
        <f t="shared" si="0"/>
        <v>24369.389665000002</v>
      </c>
    </row>
    <row r="16" spans="1:7" ht="12.75">
      <c r="A16" s="38" t="s">
        <v>32</v>
      </c>
      <c r="B16" s="39">
        <v>627</v>
      </c>
      <c r="C16" s="40">
        <v>1680.5373030000003</v>
      </c>
      <c r="D16" s="39">
        <v>6</v>
      </c>
      <c r="E16" s="40">
        <v>307.11614800000007</v>
      </c>
      <c r="F16" s="39">
        <f t="shared" si="0"/>
        <v>633</v>
      </c>
      <c r="G16" s="40">
        <f t="shared" si="0"/>
        <v>1987.6534510000004</v>
      </c>
    </row>
    <row r="17" spans="1:7" ht="12.75">
      <c r="A17" s="38" t="s">
        <v>33</v>
      </c>
      <c r="B17" s="39">
        <v>149</v>
      </c>
      <c r="C17" s="40">
        <v>1311.322242</v>
      </c>
      <c r="D17" s="39">
        <v>14</v>
      </c>
      <c r="E17" s="40">
        <v>622.085231</v>
      </c>
      <c r="F17" s="39">
        <f t="shared" si="0"/>
        <v>163</v>
      </c>
      <c r="G17" s="40">
        <f t="shared" si="0"/>
        <v>1933.407473</v>
      </c>
    </row>
    <row r="18" spans="1:7" ht="12.75">
      <c r="A18" s="41" t="s">
        <v>34</v>
      </c>
      <c r="B18" s="42">
        <v>626</v>
      </c>
      <c r="C18" s="43">
        <v>547.455883</v>
      </c>
      <c r="D18" s="42">
        <v>19</v>
      </c>
      <c r="E18" s="43">
        <v>234.711843</v>
      </c>
      <c r="F18" s="42">
        <f t="shared" si="0"/>
        <v>645</v>
      </c>
      <c r="G18" s="43">
        <f t="shared" si="0"/>
        <v>782.1677259999999</v>
      </c>
    </row>
    <row r="19" spans="2:7" ht="12.75">
      <c r="B19" s="44"/>
      <c r="C19" s="44"/>
      <c r="D19" s="44"/>
      <c r="E19" s="44"/>
      <c r="F19" s="44"/>
      <c r="G19" s="44"/>
    </row>
    <row r="20" spans="1:7" ht="12.75">
      <c r="A20" s="26" t="s">
        <v>35</v>
      </c>
      <c r="B20" s="45">
        <f aca="true" t="shared" si="1" ref="B20:G20">SUM(B10:B18)</f>
        <v>6383</v>
      </c>
      <c r="C20" s="46">
        <f t="shared" si="1"/>
        <v>35072.528123000004</v>
      </c>
      <c r="D20" s="45">
        <f t="shared" si="1"/>
        <v>614</v>
      </c>
      <c r="E20" s="46">
        <f t="shared" si="1"/>
        <v>34838.24978699999</v>
      </c>
      <c r="F20" s="45">
        <f t="shared" si="1"/>
        <v>6997</v>
      </c>
      <c r="G20" s="46">
        <f t="shared" si="1"/>
        <v>69910.77791</v>
      </c>
    </row>
    <row r="22" ht="12.75">
      <c r="A22" s="1" t="s">
        <v>22</v>
      </c>
    </row>
  </sheetData>
  <mergeCells count="6">
    <mergeCell ref="A3:G3"/>
    <mergeCell ref="A4:G4"/>
    <mergeCell ref="A5:G5"/>
    <mergeCell ref="B7:C7"/>
    <mergeCell ref="D7:E7"/>
    <mergeCell ref="F7:G7"/>
  </mergeCells>
  <hyperlinks>
    <hyperlink ref="G2" location="Indice!A1" display="Volver al Indice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Número y monto de cuentas corrientes con pago de intereses - 2004</dc:title>
  <dc:subject/>
  <dc:creator>Superintendencia de Bancos e Instituciones Financieras - SBIF</dc:creator>
  <cp:keywords/>
  <dc:description/>
  <cp:lastModifiedBy>Ricardo Arroyo M.</cp:lastModifiedBy>
  <cp:lastPrinted>2005-01-11T18:46:54Z</cp:lastPrinted>
  <dcterms:created xsi:type="dcterms:W3CDTF">2003-07-18T17:00:39Z</dcterms:created>
  <dcterms:modified xsi:type="dcterms:W3CDTF">2007-07-10T15:30:51Z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112265733</vt:i4>
  </property>
  <property fmtid="{D5CDD505-2E9C-101B-9397-08002B2CF9AE}" pid="3" name="_EmailSubject">
    <vt:lpwstr>Cuadro Cuentas Corrientes</vt:lpwstr>
  </property>
  <property fmtid="{D5CDD505-2E9C-101B-9397-08002B2CF9AE}" pid="4" name="_AuthorEmail">
    <vt:lpwstr>iubilla@sbif.cl</vt:lpwstr>
  </property>
  <property fmtid="{D5CDD505-2E9C-101B-9397-08002B2CF9AE}" pid="5" name="_AuthorEmailDisplayName">
    <vt:lpwstr>Ignacio Ubilla</vt:lpwstr>
  </property>
  <property fmtid="{D5CDD505-2E9C-101B-9397-08002B2CF9AE}" pid="6" name="_PreviousAdHocReviewCycleID">
    <vt:i4>-248245163</vt:i4>
  </property>
  <property fmtid="{D5CDD505-2E9C-101B-9397-08002B2CF9AE}" pid="7" name="_ReviewingToolsShownOnce">
    <vt:lpwstr/>
  </property>
</Properties>
</file>