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180" tabRatio="723" activeTab="0"/>
  </bookViews>
  <sheets>
    <sheet name="Indice" sheetId="1" r:id="rId1"/>
    <sheet name="Noviembre 2006 - Sistema" sheetId="2" r:id="rId2"/>
    <sheet name="Noviembre 2006 - Bancos" sheetId="3" r:id="rId3"/>
    <sheet name="Agosto de 2006 - Sistema" sheetId="4" r:id="rId4"/>
    <sheet name="Agosto 2006 - Bancos" sheetId="5" r:id="rId5"/>
    <sheet name="Mayo 2006 - Sistema" sheetId="6" r:id="rId6"/>
    <sheet name="Mayo 2006 - Bancos" sheetId="7" r:id="rId7"/>
    <sheet name="Febrero 2006 - Sistema" sheetId="8" r:id="rId8"/>
    <sheet name="Febrero 2006 - Bancos" sheetId="9" r:id="rId9"/>
    <sheet name="Evolución - Sistema" sheetId="10" r:id="rId10"/>
  </sheets>
  <definedNames>
    <definedName name="_xlnm.Print_Area" localSheetId="4">'Agosto 2006 - Bancos'!$B$3:$H$23</definedName>
    <definedName name="_xlnm.Print_Area" localSheetId="3">'Agosto de 2006 - Sistema'!$B$3:$K$22</definedName>
    <definedName name="_xlnm.Print_Area" localSheetId="9">'Evolución - Sistema'!$B$3:$E$64</definedName>
    <definedName name="_xlnm.Print_Area" localSheetId="8">'Febrero 2006 - Bancos'!$B$3:$H$23</definedName>
    <definedName name="_xlnm.Print_Area" localSheetId="7">'Febrero 2006 - Sistema'!$B$3:$K$22</definedName>
    <definedName name="_xlnm.Print_Area" localSheetId="6">'Mayo 2006 - Bancos'!$B$3:$H$24</definedName>
    <definedName name="_xlnm.Print_Area" localSheetId="5">'Mayo 2006 - Sistema'!$B$3:$K$23</definedName>
    <definedName name="_xlnm.Print_Area" localSheetId="2">'Noviembre 2006 - Bancos'!$B$3:$H$24</definedName>
    <definedName name="_xlnm.Print_Area" localSheetId="1">'Noviembre 2006 - Sistema'!$B$3:$K$24</definedName>
  </definedNames>
  <calcPr fullCalcOnLoad="1"/>
</workbook>
</file>

<file path=xl/sharedStrings.xml><?xml version="1.0" encoding="utf-8"?>
<sst xmlns="http://schemas.openxmlformats.org/spreadsheetml/2006/main" count="249" uniqueCount="63">
  <si>
    <t>Tramos</t>
  </si>
  <si>
    <t>Personas Naturales</t>
  </si>
  <si>
    <t>Personas Jurídicas</t>
  </si>
  <si>
    <t xml:space="preserve">Total </t>
  </si>
  <si>
    <t>UF</t>
  </si>
  <si>
    <t xml:space="preserve">Número </t>
  </si>
  <si>
    <t>Monto (mm$)</t>
  </si>
  <si>
    <t xml:space="preserve"> 0 - 10</t>
  </si>
  <si>
    <t xml:space="preserve"> 10 - 30</t>
  </si>
  <si>
    <t xml:space="preserve"> 30 - 120</t>
  </si>
  <si>
    <t xml:space="preserve"> 120 - 250</t>
  </si>
  <si>
    <t xml:space="preserve"> 250 - 500</t>
  </si>
  <si>
    <t xml:space="preserve"> 500 - 1.500</t>
  </si>
  <si>
    <t xml:space="preserve"> 1.500 - 5.000</t>
  </si>
  <si>
    <t xml:space="preserve"> &gt; 5.000</t>
  </si>
  <si>
    <t>Fuente: Superintendencia de Bancos e Instituciones Financieras - SBIF</t>
  </si>
  <si>
    <t>con pago de intereses</t>
  </si>
  <si>
    <t xml:space="preserve">Número y monto de cuentas corrientes en moneda chilena por tramos </t>
  </si>
  <si>
    <t xml:space="preserve"> Febrero de 2006</t>
  </si>
  <si>
    <t>Número y monto cuentas corrientes con pago de intereses por</t>
  </si>
  <si>
    <t>por tipo de persona e institución</t>
  </si>
  <si>
    <t>Moneda Chilena - Febrero de 2006</t>
  </si>
  <si>
    <t>Total</t>
  </si>
  <si>
    <t xml:space="preserve">N° </t>
  </si>
  <si>
    <t>Banco de Chile</t>
  </si>
  <si>
    <t>Scotiabank Sud Americano</t>
  </si>
  <si>
    <t>Banco de Crédito e Inversiones</t>
  </si>
  <si>
    <t>Corpbanca</t>
  </si>
  <si>
    <t>Citibank N.A.</t>
  </si>
  <si>
    <t>Banco Santander-Chile</t>
  </si>
  <si>
    <t>Banco Security</t>
  </si>
  <si>
    <t>Banco Bilbao Vizcaya Argentaria, Chile</t>
  </si>
  <si>
    <t>Banco del Desarrollo</t>
  </si>
  <si>
    <t>TOTAL</t>
  </si>
  <si>
    <t>Para Imprimir: Control+P</t>
  </si>
  <si>
    <t>Para Guardar: F12</t>
  </si>
  <si>
    <t>Act: 04/04/2006</t>
  </si>
  <si>
    <t>Moneda Chilena - Mayo de 2006</t>
  </si>
  <si>
    <t xml:space="preserve"> Mayo de 2006</t>
  </si>
  <si>
    <t>Act: 25/08/2006</t>
  </si>
  <si>
    <t>Moneda Chilena - Agosto de 2006</t>
  </si>
  <si>
    <t xml:space="preserve"> Agosto de 2006</t>
  </si>
  <si>
    <t>Noviembre de 2006</t>
  </si>
  <si>
    <t>Moneda Chilena - Noviembre de 2006</t>
  </si>
  <si>
    <t>Actualizado: 02/02/2007</t>
  </si>
  <si>
    <t>Cuentas Corrientes con Pago de Intereses</t>
  </si>
  <si>
    <t>Información disponible en esta publicación</t>
  </si>
  <si>
    <t>Número y monto de cuentas corrientes en moneda chilena por tramos con pago de intereses</t>
  </si>
  <si>
    <t>Número y monto cuentas corrientes con pago de intereses por tipo de persona e institución</t>
  </si>
  <si>
    <t xml:space="preserve">Evolución </t>
  </si>
  <si>
    <t>Act.: 05/07/2007</t>
  </si>
  <si>
    <t>Evolución Número y Monto</t>
  </si>
  <si>
    <t>Cuentas Corrientes con pago de  intereses</t>
  </si>
  <si>
    <t>( en moneda chilena )</t>
  </si>
  <si>
    <t>Número</t>
  </si>
  <si>
    <t>Monto</t>
  </si>
  <si>
    <t>Saldo promedio</t>
  </si>
  <si>
    <t>por cuenta</t>
  </si>
  <si>
    <t xml:space="preserve"> (mm$)</t>
  </si>
  <si>
    <t>(mm$)</t>
  </si>
  <si>
    <t>Actualizado: 10/04/2007</t>
  </si>
  <si>
    <t>Evolución Número y Monto Cuentas Corrientes con pago de intereses (2002 a 2006)</t>
  </si>
  <si>
    <t>Volver al Indice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</si>
</sst>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;\-&quot;$&quot;\ * #,##0;_-&quot;$&quot;\ * &quot;-&quot;;_-@"/>
    <numFmt numFmtId="165" formatCode="* #,##0;* \-#,##0;* &quot;-&quot;;@"/>
    <numFmt numFmtId="166" formatCode="_-&quot;$&quot;\ * #,##0.00;\-&quot;$&quot;\ * #,##0.00;_-&quot;$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$&quot;#,##0_);[Red]\(&quot;$&quot;#,##0\)"/>
    <numFmt numFmtId="173" formatCode="&quot;$&quot;#,##0.00_);[Red]\(&quot;$&quot;#,##0.00\)"/>
    <numFmt numFmtId="174" formatCode="mmmm/yyyy"/>
    <numFmt numFmtId="175" formatCode="0.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[$-340A]dddd\,\ dd&quot; de &quot;mmmm&quot; de &quot;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mmmm\ &quot;de&quot;\ yyyy"/>
    <numFmt numFmtId="192" formatCode="&quot;mmmm&quot;\ de\ &quot;yyyy&quot;"/>
    <numFmt numFmtId="193" formatCode="mmm/yyyy"/>
    <numFmt numFmtId="194" formatCode="#,##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  <font>
      <b/>
      <sz val="11"/>
      <name val="Arial"/>
      <family val="2"/>
    </font>
    <font>
      <sz val="10"/>
      <color indexed="21"/>
      <name val="Arial"/>
      <family val="0"/>
    </font>
    <font>
      <u val="single"/>
      <sz val="6"/>
      <color indexed="12"/>
      <name val="Helv"/>
      <family val="0"/>
    </font>
    <font>
      <b/>
      <sz val="14"/>
      <color indexed="2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21"/>
      <name val="Arial"/>
      <family val="2"/>
    </font>
    <font>
      <u val="single"/>
      <sz val="12"/>
      <color indexed="21"/>
      <name val="Arial"/>
      <family val="2"/>
    </font>
    <font>
      <sz val="11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u val="single"/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Protection="0">
      <alignment/>
    </xf>
    <xf numFmtId="172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0" fillId="0" borderId="0">
      <alignment/>
      <protection/>
    </xf>
    <xf numFmtId="13" fontId="0" fillId="0" borderId="0" applyFont="0" applyFill="0" applyProtection="0">
      <alignment/>
    </xf>
  </cellStyleXfs>
  <cellXfs count="105">
    <xf numFmtId="0" fontId="0" fillId="0" borderId="0" xfId="0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2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3" fontId="0" fillId="2" borderId="3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17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7" fontId="1" fillId="2" borderId="0" xfId="0" applyNumberFormat="1" applyFont="1" applyFill="1" applyAlignment="1">
      <alignment/>
    </xf>
    <xf numFmtId="17" fontId="10" fillId="2" borderId="0" xfId="0" applyNumberFormat="1" applyFont="1" applyFill="1" applyAlignment="1">
      <alignment/>
    </xf>
    <xf numFmtId="174" fontId="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22" applyFont="1" applyFill="1">
      <alignment/>
      <protection/>
    </xf>
    <xf numFmtId="0" fontId="15" fillId="2" borderId="0" xfId="22" applyFont="1" applyFill="1" applyAlignment="1">
      <alignment horizontal="center"/>
      <protection/>
    </xf>
    <xf numFmtId="0" fontId="16" fillId="2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17" fillId="0" borderId="0" xfId="22" applyFont="1" applyFill="1" applyBorder="1" applyAlignment="1">
      <alignment horizontal="center"/>
      <protection/>
    </xf>
    <xf numFmtId="17" fontId="18" fillId="3" borderId="0" xfId="22" applyNumberFormat="1" applyFont="1" applyFill="1" applyBorder="1" applyAlignment="1">
      <alignment horizontal="center"/>
      <protection/>
    </xf>
    <xf numFmtId="0" fontId="19" fillId="2" borderId="0" xfId="22" applyFont="1" applyFill="1" applyBorder="1">
      <alignment/>
      <protection/>
    </xf>
    <xf numFmtId="0" fontId="20" fillId="2" borderId="0" xfId="22" applyFont="1" applyFill="1">
      <alignment/>
      <protection/>
    </xf>
    <xf numFmtId="0" fontId="21" fillId="2" borderId="0" xfId="17" applyFont="1" applyFill="1" applyAlignment="1">
      <alignment/>
    </xf>
    <xf numFmtId="0" fontId="20" fillId="0" borderId="0" xfId="0" applyFont="1" applyAlignment="1">
      <alignment/>
    </xf>
    <xf numFmtId="0" fontId="11" fillId="2" borderId="0" xfId="22" applyFont="1" applyFill="1" applyBorder="1">
      <alignment/>
      <protection/>
    </xf>
    <xf numFmtId="0" fontId="22" fillId="2" borderId="0" xfId="22" applyFont="1" applyFill="1">
      <alignment/>
      <protection/>
    </xf>
    <xf numFmtId="0" fontId="23" fillId="2" borderId="0" xfId="22" applyFont="1" applyFill="1">
      <alignment/>
      <protection/>
    </xf>
    <xf numFmtId="0" fontId="18" fillId="3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4" fillId="2" borderId="0" xfId="22" applyFont="1" applyFill="1">
      <alignment/>
      <protection/>
    </xf>
    <xf numFmtId="0" fontId="24" fillId="0" borderId="0" xfId="0" applyFont="1" applyAlignment="1">
      <alignment/>
    </xf>
    <xf numFmtId="0" fontId="0" fillId="2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7" fontId="0" fillId="2" borderId="3" xfId="0" applyNumberFormat="1" applyFont="1" applyFill="1" applyBorder="1" applyAlignment="1">
      <alignment horizontal="left"/>
    </xf>
    <xf numFmtId="3" fontId="0" fillId="2" borderId="3" xfId="0" applyNumberFormat="1" applyFont="1" applyFill="1" applyBorder="1" applyAlignment="1">
      <alignment horizontal="center"/>
    </xf>
    <xf numFmtId="175" fontId="0" fillId="2" borderId="3" xfId="0" applyNumberFormat="1" applyFont="1" applyFill="1" applyBorder="1" applyAlignment="1">
      <alignment horizontal="center"/>
    </xf>
    <xf numFmtId="175" fontId="0" fillId="2" borderId="0" xfId="0" applyNumberFormat="1" applyFont="1" applyFill="1" applyAlignment="1">
      <alignment/>
    </xf>
    <xf numFmtId="17" fontId="0" fillId="2" borderId="7" xfId="0" applyNumberFormat="1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/>
    </xf>
    <xf numFmtId="175" fontId="0" fillId="2" borderId="7" xfId="0" applyNumberFormat="1" applyFont="1" applyFill="1" applyBorder="1" applyAlignment="1">
      <alignment horizontal="center"/>
    </xf>
    <xf numFmtId="17" fontId="0" fillId="2" borderId="4" xfId="0" applyNumberFormat="1" applyFont="1" applyFill="1" applyBorder="1" applyAlignment="1">
      <alignment horizontal="left"/>
    </xf>
    <xf numFmtId="175" fontId="0" fillId="2" borderId="4" xfId="0" applyNumberFormat="1" applyFont="1" applyFill="1" applyBorder="1" applyAlignment="1">
      <alignment horizontal="center"/>
    </xf>
    <xf numFmtId="0" fontId="21" fillId="0" borderId="0" xfId="15" applyFont="1" applyFill="1" applyAlignment="1">
      <alignment/>
    </xf>
    <xf numFmtId="0" fontId="25" fillId="0" borderId="0" xfId="15" applyFont="1" applyAlignment="1">
      <alignment horizontal="center"/>
    </xf>
    <xf numFmtId="0" fontId="21" fillId="2" borderId="0" xfId="15" applyFont="1" applyFill="1" applyBorder="1" applyAlignment="1">
      <alignment horizontal="left"/>
    </xf>
    <xf numFmtId="17" fontId="11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" fontId="10" fillId="2" borderId="0" xfId="0" applyNumberFormat="1" applyFont="1" applyFill="1" applyAlignment="1">
      <alignment horizontal="center"/>
    </xf>
    <xf numFmtId="174" fontId="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Hipervínculo_CC - Número y monto con intereses - 2007_v2" xfId="17"/>
    <cellStyle name="Comma" xfId="18"/>
    <cellStyle name="Comma [0]" xfId="19"/>
    <cellStyle name="Currency" xfId="20"/>
    <cellStyle name="Currency [0]" xfId="21"/>
    <cellStyle name="Normal_Sociedades Evaluadoras - Marzo 20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0</xdr:rowOff>
    </xdr:from>
    <xdr:to>
      <xdr:col>1</xdr:col>
      <xdr:colOff>866775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47625</xdr:rowOff>
    </xdr:from>
    <xdr:to>
      <xdr:col>1</xdr:col>
      <xdr:colOff>838200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47625</xdr:rowOff>
    </xdr:from>
    <xdr:to>
      <xdr:col>1</xdr:col>
      <xdr:colOff>838200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38100</xdr:rowOff>
    </xdr:from>
    <xdr:to>
      <xdr:col>1</xdr:col>
      <xdr:colOff>819150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19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123825</xdr:rowOff>
    </xdr:from>
    <xdr:to>
      <xdr:col>1</xdr:col>
      <xdr:colOff>1019175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476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76200</xdr:rowOff>
    </xdr:from>
    <xdr:to>
      <xdr:col>3</xdr:col>
      <xdr:colOff>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00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123825</xdr:rowOff>
    </xdr:from>
    <xdr:to>
      <xdr:col>1</xdr:col>
      <xdr:colOff>1019175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476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9525</xdr:rowOff>
    </xdr:from>
    <xdr:to>
      <xdr:col>1</xdr:col>
      <xdr:colOff>733425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333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47625</xdr:rowOff>
    </xdr:from>
    <xdr:to>
      <xdr:col>1</xdr:col>
      <xdr:colOff>866775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714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9525</xdr:rowOff>
    </xdr:from>
    <xdr:to>
      <xdr:col>1</xdr:col>
      <xdr:colOff>733425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333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47625</xdr:rowOff>
    </xdr:from>
    <xdr:to>
      <xdr:col>1</xdr:col>
      <xdr:colOff>866775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714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7109375" style="52" customWidth="1"/>
    <col min="2" max="2" width="97.28125" style="52" customWidth="1"/>
    <col min="3" max="16384" width="11.421875" style="52" customWidth="1"/>
  </cols>
  <sheetData>
    <row r="1" spans="1:3" ht="12.75">
      <c r="A1" s="50" t="s">
        <v>34</v>
      </c>
      <c r="B1" s="51"/>
      <c r="C1" s="51"/>
    </row>
    <row r="2" ht="12.75">
      <c r="A2" s="50" t="s">
        <v>35</v>
      </c>
    </row>
    <row r="3" spans="1:3" ht="18">
      <c r="A3" s="53"/>
      <c r="B3" s="54" t="s">
        <v>45</v>
      </c>
      <c r="C3" s="53"/>
    </row>
    <row r="4" spans="1:2" s="57" customFormat="1" ht="15.75">
      <c r="A4" s="55"/>
      <c r="B4" s="56" t="s">
        <v>46</v>
      </c>
    </row>
    <row r="5" spans="1:2" s="57" customFormat="1" ht="15.75">
      <c r="A5" s="55"/>
      <c r="B5" s="56"/>
    </row>
    <row r="6" spans="1:2" s="57" customFormat="1" ht="15.75">
      <c r="A6" s="55"/>
      <c r="B6" s="59">
        <v>39022</v>
      </c>
    </row>
    <row r="7" spans="1:2" s="57" customFormat="1" ht="15">
      <c r="A7" s="55"/>
      <c r="B7" s="60"/>
    </row>
    <row r="8" spans="1:2" s="57" customFormat="1" ht="15">
      <c r="A8" s="55"/>
      <c r="B8" s="91" t="s">
        <v>47</v>
      </c>
    </row>
    <row r="9" spans="1:3" ht="15">
      <c r="A9" s="53"/>
      <c r="B9" s="91" t="s">
        <v>48</v>
      </c>
      <c r="C9" s="60"/>
    </row>
    <row r="10" spans="1:3" s="63" customFormat="1" ht="15.75">
      <c r="A10" s="61"/>
      <c r="B10" s="58"/>
      <c r="C10" s="62"/>
    </row>
    <row r="11" spans="1:3" ht="15.75">
      <c r="A11" s="53"/>
      <c r="B11" s="59">
        <v>38930</v>
      </c>
      <c r="C11" s="65"/>
    </row>
    <row r="12" spans="1:3" ht="12.75">
      <c r="A12" s="53"/>
      <c r="B12" s="60"/>
      <c r="C12" s="53"/>
    </row>
    <row r="13" spans="1:3" ht="15">
      <c r="A13" s="53"/>
      <c r="B13" s="91" t="s">
        <v>47</v>
      </c>
      <c r="C13" s="51"/>
    </row>
    <row r="14" spans="1:3" ht="15">
      <c r="A14" s="53"/>
      <c r="B14" s="91" t="s">
        <v>48</v>
      </c>
      <c r="C14" s="51"/>
    </row>
    <row r="15" spans="1:3" ht="15.75">
      <c r="A15" s="53"/>
      <c r="B15" s="58"/>
      <c r="C15" s="51"/>
    </row>
    <row r="16" spans="1:3" ht="15.75">
      <c r="A16" s="51"/>
      <c r="B16" s="59">
        <v>38838</v>
      </c>
      <c r="C16" s="51"/>
    </row>
    <row r="17" ht="12.75">
      <c r="B17" s="60"/>
    </row>
    <row r="18" ht="15">
      <c r="B18" s="91" t="s">
        <v>47</v>
      </c>
    </row>
    <row r="19" ht="15">
      <c r="B19" s="91" t="s">
        <v>48</v>
      </c>
    </row>
    <row r="20" ht="15">
      <c r="B20" s="64"/>
    </row>
    <row r="21" ht="15.75">
      <c r="B21" s="59">
        <v>38749</v>
      </c>
    </row>
    <row r="22" ht="12.75">
      <c r="B22" s="66"/>
    </row>
    <row r="23" ht="15">
      <c r="B23" s="91" t="s">
        <v>47</v>
      </c>
    </row>
    <row r="24" ht="15">
      <c r="B24" s="91" t="s">
        <v>48</v>
      </c>
    </row>
    <row r="26" ht="15.75">
      <c r="B26" s="67" t="s">
        <v>49</v>
      </c>
    </row>
    <row r="28" ht="15">
      <c r="B28" s="89" t="s">
        <v>61</v>
      </c>
    </row>
    <row r="29" ht="15">
      <c r="B29" s="68"/>
    </row>
    <row r="30" ht="12.75">
      <c r="B30" s="69" t="s">
        <v>15</v>
      </c>
    </row>
    <row r="32" ht="12.75">
      <c r="B32" s="70" t="s">
        <v>50</v>
      </c>
    </row>
  </sheetData>
  <hyperlinks>
    <hyperlink ref="B18" location="'Mayo 2006 - Sistema'!A1" display="Número y monto de cuentas corrientes en moneda chilena por tramos con pago de intereses"/>
    <hyperlink ref="B19" location="'Mayo 2006 - Bancos'!A1" display="Número y monto cuentas corrientes con pago de intereses por tipo de persona e institución"/>
    <hyperlink ref="B23" location="'Febrero 2006 - Sistema'!A1" display="Número y monto de cuentas corrientes en moneda chilena por tramos con pago de intereses"/>
    <hyperlink ref="B24" location="'Febrero 2006 - Bancos'!A1" display="Número y monto cuentas corrientes con pago de intereses por tipo de persona e institución"/>
    <hyperlink ref="B28" location="'Evolución - Sistema'!A1" display="Evolución Número y Monto Cuentas Corrientes con pago de intereses (2002 a 2006)"/>
    <hyperlink ref="B13" location="'Agosto de 2006 - Sistema'!A1" display="Número y monto de cuentas corrientes en moneda chilena por tramos con pago de intereses"/>
    <hyperlink ref="B14" location="'Agosto 2006 - Bancos'!A1" display="Número y monto cuentas corrientes con pago de intereses por tipo de persona e institución"/>
    <hyperlink ref="B8" location="'Noviembre 2006 - Sistema'!A1" display="Número y monto de cuentas corrientes en moneda chilena por tramos con pago de intereses"/>
    <hyperlink ref="B9" location="'Noviembre 2006 - Bancos'!A1" display="Número y monto cuentas corrientes con pago de intereses por tipo de persona e institución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headerFooter alignWithMargins="0">
    <oddFooter>&amp;LActualizado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E2" sqref="E2"/>
    </sheetView>
  </sheetViews>
  <sheetFormatPr defaultColWidth="11.421875" defaultRowHeight="12.75"/>
  <cols>
    <col min="1" max="1" width="2.7109375" style="51" customWidth="1"/>
    <col min="2" max="2" width="22.28125" style="51" customWidth="1"/>
    <col min="3" max="4" width="19.28125" style="51" customWidth="1"/>
    <col min="5" max="5" width="15.57421875" style="51" bestFit="1" customWidth="1"/>
    <col min="6" max="6" width="11.421875" style="51" customWidth="1"/>
    <col min="7" max="7" width="12.421875" style="51" bestFit="1" customWidth="1"/>
    <col min="8" max="16384" width="11.421875" style="51" customWidth="1"/>
  </cols>
  <sheetData>
    <row r="1" ht="12.75">
      <c r="A1" s="39" t="s">
        <v>34</v>
      </c>
    </row>
    <row r="2" spans="1:5" ht="12.75">
      <c r="A2" s="39" t="s">
        <v>35</v>
      </c>
      <c r="E2" s="90" t="s">
        <v>62</v>
      </c>
    </row>
    <row r="3" spans="2:5" ht="15.75">
      <c r="B3" s="103" t="s">
        <v>51</v>
      </c>
      <c r="C3" s="103"/>
      <c r="D3" s="103"/>
      <c r="E3" s="103"/>
    </row>
    <row r="4" spans="2:5" ht="15.75">
      <c r="B4" s="103" t="s">
        <v>52</v>
      </c>
      <c r="C4" s="103"/>
      <c r="D4" s="103"/>
      <c r="E4" s="103"/>
    </row>
    <row r="5" spans="2:5" ht="12.75">
      <c r="B5" s="104" t="s">
        <v>53</v>
      </c>
      <c r="C5" s="104"/>
      <c r="D5" s="104"/>
      <c r="E5" s="104"/>
    </row>
    <row r="7" spans="2:5" ht="12.75">
      <c r="B7" s="71"/>
      <c r="C7" s="72" t="s">
        <v>54</v>
      </c>
      <c r="D7" s="72" t="s">
        <v>55</v>
      </c>
      <c r="E7" s="6" t="s">
        <v>56</v>
      </c>
    </row>
    <row r="8" spans="2:5" ht="12.75">
      <c r="B8" s="71"/>
      <c r="C8" s="73"/>
      <c r="D8" s="73"/>
      <c r="E8" s="13" t="s">
        <v>57</v>
      </c>
    </row>
    <row r="9" spans="3:5" ht="12.75">
      <c r="C9" s="74"/>
      <c r="D9" s="75" t="s">
        <v>58</v>
      </c>
      <c r="E9" s="76" t="s">
        <v>59</v>
      </c>
    </row>
    <row r="10" spans="3:5" ht="12.75">
      <c r="C10" s="77"/>
      <c r="D10" s="78"/>
      <c r="E10" s="79"/>
    </row>
    <row r="11" spans="2:7" ht="12.75">
      <c r="B11" s="80">
        <v>37500</v>
      </c>
      <c r="C11" s="81">
        <v>6568</v>
      </c>
      <c r="D11" s="81">
        <v>35763.6146087999</v>
      </c>
      <c r="E11" s="82">
        <v>5.44513011705236</v>
      </c>
      <c r="G11" s="83"/>
    </row>
    <row r="12" spans="2:7" ht="12.75">
      <c r="B12" s="84">
        <v>37530</v>
      </c>
      <c r="C12" s="85">
        <v>7039</v>
      </c>
      <c r="D12" s="85">
        <v>38125.969254784206</v>
      </c>
      <c r="E12" s="86">
        <v>5.416390006362296</v>
      </c>
      <c r="G12" s="83"/>
    </row>
    <row r="13" spans="2:7" ht="12.75">
      <c r="B13" s="84">
        <v>37561</v>
      </c>
      <c r="C13" s="85">
        <v>7422</v>
      </c>
      <c r="D13" s="85">
        <v>35843.4947317525</v>
      </c>
      <c r="E13" s="86">
        <v>4.8293579536179605</v>
      </c>
      <c r="G13" s="83"/>
    </row>
    <row r="14" spans="2:7" ht="12.75">
      <c r="B14" s="84">
        <v>37591</v>
      </c>
      <c r="C14" s="85">
        <v>7441</v>
      </c>
      <c r="D14" s="85">
        <v>37585.49839975771</v>
      </c>
      <c r="E14" s="86">
        <v>5.051135384996332</v>
      </c>
      <c r="G14" s="83"/>
    </row>
    <row r="15" spans="2:7" ht="12.75">
      <c r="B15" s="84">
        <v>37622</v>
      </c>
      <c r="C15" s="85">
        <v>7470</v>
      </c>
      <c r="D15" s="85">
        <v>38418.167670743</v>
      </c>
      <c r="E15" s="86">
        <v>5.142994333432798</v>
      </c>
      <c r="G15" s="83"/>
    </row>
    <row r="16" spans="2:7" ht="12.75">
      <c r="B16" s="84">
        <v>37653</v>
      </c>
      <c r="C16" s="85">
        <v>7502</v>
      </c>
      <c r="D16" s="85">
        <v>39953.9507317419</v>
      </c>
      <c r="E16" s="86">
        <v>5.325773224705665</v>
      </c>
      <c r="G16" s="83"/>
    </row>
    <row r="17" spans="2:7" ht="12.75">
      <c r="B17" s="84">
        <v>37681</v>
      </c>
      <c r="C17" s="85">
        <v>7517</v>
      </c>
      <c r="D17" s="85">
        <v>41928.311962740896</v>
      </c>
      <c r="E17" s="86">
        <v>5.577798584906332</v>
      </c>
      <c r="G17" s="83"/>
    </row>
    <row r="18" spans="2:7" ht="12.75">
      <c r="B18" s="84">
        <v>37712</v>
      </c>
      <c r="C18" s="85">
        <v>7479</v>
      </c>
      <c r="D18" s="85">
        <v>48300.642496795204</v>
      </c>
      <c r="E18" s="86">
        <v>6.45816853814617</v>
      </c>
      <c r="G18" s="83"/>
    </row>
    <row r="19" spans="2:7" ht="12.75">
      <c r="B19" s="84">
        <v>37742</v>
      </c>
      <c r="C19" s="85">
        <v>7463</v>
      </c>
      <c r="D19" s="85">
        <v>46617.186554768705</v>
      </c>
      <c r="E19" s="86">
        <v>6.246440647831798</v>
      </c>
      <c r="G19" s="83"/>
    </row>
    <row r="20" spans="2:7" ht="12.75">
      <c r="B20" s="84">
        <v>37773</v>
      </c>
      <c r="C20" s="85">
        <v>7425</v>
      </c>
      <c r="D20" s="85">
        <v>65095.1096637745</v>
      </c>
      <c r="E20" s="86">
        <v>8.767018136535286</v>
      </c>
      <c r="G20" s="83"/>
    </row>
    <row r="21" spans="2:7" ht="12.75">
      <c r="B21" s="84">
        <v>37803</v>
      </c>
      <c r="C21" s="85">
        <v>7417</v>
      </c>
      <c r="D21" s="85">
        <v>62360.522813788404</v>
      </c>
      <c r="E21" s="86">
        <v>8.407782501521964</v>
      </c>
      <c r="G21" s="83"/>
    </row>
    <row r="22" spans="2:7" ht="12.75">
      <c r="B22" s="84">
        <v>37834</v>
      </c>
      <c r="C22" s="85">
        <v>7390</v>
      </c>
      <c r="D22" s="85">
        <v>51265.92045377361</v>
      </c>
      <c r="E22" s="86">
        <v>6.937201685219703</v>
      </c>
      <c r="G22" s="83"/>
    </row>
    <row r="23" spans="2:7" ht="12.75">
      <c r="B23" s="84">
        <v>37865</v>
      </c>
      <c r="C23" s="85">
        <v>7336</v>
      </c>
      <c r="D23" s="85">
        <v>47047.434268737605</v>
      </c>
      <c r="E23" s="86">
        <v>6.4132271358693576</v>
      </c>
      <c r="G23" s="83"/>
    </row>
    <row r="24" spans="2:7" ht="12.75">
      <c r="B24" s="84">
        <v>37895</v>
      </c>
      <c r="C24" s="85">
        <v>7285</v>
      </c>
      <c r="D24" s="85">
        <v>54750.00882479321</v>
      </c>
      <c r="E24" s="86">
        <v>7.515443901824737</v>
      </c>
      <c r="G24" s="83"/>
    </row>
    <row r="25" spans="2:7" ht="12.75">
      <c r="B25" s="84">
        <v>37926</v>
      </c>
      <c r="C25" s="85">
        <v>7239</v>
      </c>
      <c r="D25" s="85">
        <v>47113.522679791706</v>
      </c>
      <c r="E25" s="86">
        <v>6.508291570630157</v>
      </c>
      <c r="G25" s="83"/>
    </row>
    <row r="26" spans="2:7" ht="12.75">
      <c r="B26" s="84">
        <v>37956</v>
      </c>
      <c r="C26" s="85">
        <v>7055</v>
      </c>
      <c r="D26" s="85">
        <v>52423.680608783</v>
      </c>
      <c r="E26" s="86">
        <v>7.430713055816159</v>
      </c>
      <c r="G26" s="83"/>
    </row>
    <row r="27" spans="2:7" ht="12.75">
      <c r="B27" s="84">
        <v>37987</v>
      </c>
      <c r="C27" s="85">
        <v>7037</v>
      </c>
      <c r="D27" s="85">
        <v>92560.9113127947</v>
      </c>
      <c r="E27" s="86">
        <v>13.153461888986032</v>
      </c>
      <c r="G27" s="83"/>
    </row>
    <row r="28" spans="2:7" ht="12.75">
      <c r="B28" s="84">
        <v>38018</v>
      </c>
      <c r="C28" s="85">
        <v>6997</v>
      </c>
      <c r="D28" s="85">
        <v>69910.7779098119</v>
      </c>
      <c r="E28" s="86">
        <v>9.991536074004847</v>
      </c>
      <c r="G28" s="83"/>
    </row>
    <row r="29" spans="2:7" ht="12.75">
      <c r="B29" s="84">
        <v>38047</v>
      </c>
      <c r="C29" s="85">
        <v>6972</v>
      </c>
      <c r="D29" s="85">
        <v>47624.0293407986</v>
      </c>
      <c r="E29" s="86">
        <v>6.830755786115692</v>
      </c>
      <c r="G29" s="83"/>
    </row>
    <row r="30" spans="2:7" ht="12.75">
      <c r="B30" s="84">
        <v>38078</v>
      </c>
      <c r="C30" s="85">
        <v>6951</v>
      </c>
      <c r="D30" s="85">
        <v>44957.14764376241</v>
      </c>
      <c r="E30" s="86">
        <v>6.467723729501138</v>
      </c>
      <c r="G30" s="83"/>
    </row>
    <row r="31" spans="2:7" ht="12.75">
      <c r="B31" s="84">
        <v>38108</v>
      </c>
      <c r="C31" s="85">
        <v>6921</v>
      </c>
      <c r="D31" s="85">
        <v>44551.207253774795</v>
      </c>
      <c r="E31" s="86">
        <v>6.437105512754631</v>
      </c>
      <c r="G31" s="83"/>
    </row>
    <row r="32" spans="2:7" ht="12.75">
      <c r="B32" s="84">
        <v>38139</v>
      </c>
      <c r="C32" s="85">
        <v>6711</v>
      </c>
      <c r="D32" s="85">
        <v>47656.89442781381</v>
      </c>
      <c r="E32" s="86">
        <v>7.101310449681688</v>
      </c>
      <c r="G32" s="83"/>
    </row>
    <row r="33" spans="2:7" ht="12.75">
      <c r="B33" s="84">
        <v>38169</v>
      </c>
      <c r="C33" s="85">
        <v>6847</v>
      </c>
      <c r="D33" s="85">
        <v>45774.805586821</v>
      </c>
      <c r="E33" s="86">
        <v>6.685381274546662</v>
      </c>
      <c r="G33" s="83"/>
    </row>
    <row r="34" spans="2:7" ht="12.75">
      <c r="B34" s="84">
        <v>38200</v>
      </c>
      <c r="C34" s="85">
        <v>6822</v>
      </c>
      <c r="D34" s="85">
        <v>46538.72341979491</v>
      </c>
      <c r="E34" s="86">
        <v>6.821859193754751</v>
      </c>
      <c r="G34" s="83"/>
    </row>
    <row r="35" spans="2:7" ht="12.75">
      <c r="B35" s="84">
        <v>38231</v>
      </c>
      <c r="C35" s="85">
        <v>6846</v>
      </c>
      <c r="D35" s="85">
        <v>45218.5419428183</v>
      </c>
      <c r="E35" s="86">
        <v>6.60510399398456</v>
      </c>
      <c r="G35" s="83"/>
    </row>
    <row r="36" spans="2:8" ht="12.75">
      <c r="B36" s="84">
        <v>38261</v>
      </c>
      <c r="C36" s="85">
        <v>6754</v>
      </c>
      <c r="D36" s="85">
        <v>44863.2915047746</v>
      </c>
      <c r="E36" s="86">
        <v>6.642477273434202</v>
      </c>
      <c r="G36" s="83"/>
      <c r="H36" s="71"/>
    </row>
    <row r="37" spans="2:8" ht="12.75">
      <c r="B37" s="84">
        <v>38292</v>
      </c>
      <c r="C37" s="85">
        <v>6757</v>
      </c>
      <c r="D37" s="85">
        <v>46361.556016801806</v>
      </c>
      <c r="E37" s="86">
        <v>6.861263285008407</v>
      </c>
      <c r="G37" s="83"/>
      <c r="H37" s="71"/>
    </row>
    <row r="38" spans="2:8" ht="12.75">
      <c r="B38" s="84">
        <v>38322</v>
      </c>
      <c r="C38" s="85">
        <v>6708</v>
      </c>
      <c r="D38" s="85">
        <v>46018.7366918046</v>
      </c>
      <c r="E38" s="86">
        <v>6.860276787687031</v>
      </c>
      <c r="G38" s="83"/>
      <c r="H38" s="71"/>
    </row>
    <row r="39" spans="2:8" ht="12.75">
      <c r="B39" s="84">
        <v>38353</v>
      </c>
      <c r="C39" s="85">
        <v>6715</v>
      </c>
      <c r="D39" s="85">
        <v>47977.701995802105</v>
      </c>
      <c r="E39" s="86">
        <v>7.144855099896069</v>
      </c>
      <c r="G39" s="83"/>
      <c r="H39" s="71"/>
    </row>
    <row r="40" spans="2:8" ht="12.75">
      <c r="B40" s="84">
        <v>38384</v>
      </c>
      <c r="C40" s="85">
        <v>6726</v>
      </c>
      <c r="D40" s="85">
        <v>51218.1557078228</v>
      </c>
      <c r="E40" s="86">
        <v>7.614950298516622</v>
      </c>
      <c r="G40" s="83"/>
      <c r="H40" s="71"/>
    </row>
    <row r="41" spans="2:8" ht="12.75">
      <c r="B41" s="84">
        <v>38412</v>
      </c>
      <c r="C41" s="85">
        <v>6741</v>
      </c>
      <c r="D41" s="85">
        <v>51527.997418785104</v>
      </c>
      <c r="E41" s="86">
        <v>7.643969354514924</v>
      </c>
      <c r="G41" s="83"/>
      <c r="H41" s="71"/>
    </row>
    <row r="42" spans="2:8" ht="12.75">
      <c r="B42" s="84">
        <v>38443</v>
      </c>
      <c r="C42" s="85">
        <v>6747</v>
      </c>
      <c r="D42" s="85">
        <v>47045.280171830804</v>
      </c>
      <c r="E42" s="86">
        <v>6.972770145521092</v>
      </c>
      <c r="G42" s="83"/>
      <c r="H42" s="71"/>
    </row>
    <row r="43" spans="2:8" ht="12.75">
      <c r="B43" s="84">
        <v>38473</v>
      </c>
      <c r="C43" s="85">
        <v>6752</v>
      </c>
      <c r="D43" s="85">
        <v>51010.7463998218</v>
      </c>
      <c r="E43" s="86">
        <v>7.5549091231963565</v>
      </c>
      <c r="G43" s="83"/>
      <c r="H43" s="71"/>
    </row>
    <row r="44" spans="2:8" ht="12.75">
      <c r="B44" s="84">
        <v>38504</v>
      </c>
      <c r="C44" s="85">
        <v>6751</v>
      </c>
      <c r="D44" s="85">
        <v>51243.997115</v>
      </c>
      <c r="E44" s="86">
        <v>7.590578746111687</v>
      </c>
      <c r="G44" s="83"/>
      <c r="H44" s="71"/>
    </row>
    <row r="45" spans="2:8" ht="12.75">
      <c r="B45" s="84">
        <v>38534</v>
      </c>
      <c r="C45" s="85">
        <v>6784</v>
      </c>
      <c r="D45" s="85">
        <v>47952.440319</v>
      </c>
      <c r="E45" s="86">
        <v>7.068461131928066</v>
      </c>
      <c r="G45" s="83"/>
      <c r="H45" s="71"/>
    </row>
    <row r="46" spans="2:8" ht="12.75">
      <c r="B46" s="84">
        <v>38565</v>
      </c>
      <c r="C46" s="85">
        <v>6781</v>
      </c>
      <c r="D46" s="85">
        <v>47654.404498822005</v>
      </c>
      <c r="E46" s="86">
        <v>7.027636705326944</v>
      </c>
      <c r="G46" s="83"/>
      <c r="H46" s="71"/>
    </row>
    <row r="47" spans="2:8" ht="12.75">
      <c r="B47" s="84">
        <v>38596</v>
      </c>
      <c r="C47" s="85">
        <v>6791</v>
      </c>
      <c r="D47" s="85">
        <v>46895.775</v>
      </c>
      <c r="E47" s="86">
        <v>6.905577234575174</v>
      </c>
      <c r="G47" s="83"/>
      <c r="H47" s="71"/>
    </row>
    <row r="48" spans="2:8" ht="12.75">
      <c r="B48" s="84">
        <v>38626</v>
      </c>
      <c r="C48" s="85">
        <v>6813</v>
      </c>
      <c r="D48" s="85">
        <v>44860.72</v>
      </c>
      <c r="E48" s="86">
        <v>6.584576544840746</v>
      </c>
      <c r="G48" s="83"/>
      <c r="H48" s="71"/>
    </row>
    <row r="49" spans="2:8" ht="12.75">
      <c r="B49" s="84">
        <v>38657</v>
      </c>
      <c r="C49" s="85">
        <v>6848</v>
      </c>
      <c r="D49" s="85">
        <v>46271.296</v>
      </c>
      <c r="E49" s="86">
        <v>6.756906542056075</v>
      </c>
      <c r="G49" s="83"/>
      <c r="H49" s="71"/>
    </row>
    <row r="50" spans="2:8" ht="12.75">
      <c r="B50" s="84">
        <v>38687</v>
      </c>
      <c r="C50" s="85">
        <v>6771</v>
      </c>
      <c r="D50" s="85">
        <v>46903.5537228071</v>
      </c>
      <c r="E50" s="86">
        <v>6.927123574480445</v>
      </c>
      <c r="G50" s="83"/>
      <c r="H50" s="71"/>
    </row>
    <row r="51" spans="2:8" ht="12.75">
      <c r="B51" s="84">
        <v>38718</v>
      </c>
      <c r="C51" s="85">
        <v>6829</v>
      </c>
      <c r="D51" s="85">
        <v>46943.994673804606</v>
      </c>
      <c r="E51" s="86">
        <v>6.874212135569572</v>
      </c>
      <c r="G51" s="83"/>
      <c r="H51" s="71"/>
    </row>
    <row r="52" spans="2:8" ht="12.75">
      <c r="B52" s="84">
        <v>38749</v>
      </c>
      <c r="C52" s="85">
        <v>6887</v>
      </c>
      <c r="D52" s="85">
        <v>50297.919042792295</v>
      </c>
      <c r="E52" s="86">
        <v>7.303313350194903</v>
      </c>
      <c r="G52" s="83"/>
      <c r="H52" s="71"/>
    </row>
    <row r="53" spans="2:8" ht="12.75">
      <c r="B53" s="84">
        <v>38777</v>
      </c>
      <c r="C53" s="85">
        <v>6914</v>
      </c>
      <c r="D53" s="85">
        <v>54344.1676008345</v>
      </c>
      <c r="E53" s="86">
        <v>7.860018455428768</v>
      </c>
      <c r="G53" s="83"/>
      <c r="H53" s="71"/>
    </row>
    <row r="54" spans="2:8" ht="12.75">
      <c r="B54" s="84">
        <v>38808</v>
      </c>
      <c r="C54" s="85">
        <v>6942</v>
      </c>
      <c r="D54" s="85">
        <v>50170.4060577716</v>
      </c>
      <c r="E54" s="86">
        <v>7.227082405325786</v>
      </c>
      <c r="G54" s="83"/>
      <c r="H54" s="71"/>
    </row>
    <row r="55" spans="2:8" ht="12.75">
      <c r="B55" s="84">
        <v>38838</v>
      </c>
      <c r="C55" s="85">
        <v>6971</v>
      </c>
      <c r="D55" s="85">
        <v>51792.628146811796</v>
      </c>
      <c r="E55" s="86">
        <v>7.429727176418275</v>
      </c>
      <c r="G55" s="83"/>
      <c r="H55" s="71"/>
    </row>
    <row r="56" spans="2:8" ht="12.75">
      <c r="B56" s="84">
        <v>38869</v>
      </c>
      <c r="C56" s="85">
        <v>6984</v>
      </c>
      <c r="D56" s="85">
        <v>49723.4814958078</v>
      </c>
      <c r="E56" s="86">
        <v>7.119627934680383</v>
      </c>
      <c r="G56" s="71"/>
      <c r="H56" s="71"/>
    </row>
    <row r="57" spans="2:5" ht="12.75">
      <c r="B57" s="84">
        <v>38899</v>
      </c>
      <c r="C57" s="85">
        <v>6997</v>
      </c>
      <c r="D57" s="85">
        <v>49119.3362608036</v>
      </c>
      <c r="E57" s="86">
        <v>7.020056632957496</v>
      </c>
    </row>
    <row r="58" spans="2:5" ht="12.75">
      <c r="B58" s="84">
        <v>38930</v>
      </c>
      <c r="C58" s="85">
        <v>7037</v>
      </c>
      <c r="D58" s="85">
        <v>49975.0648277734</v>
      </c>
      <c r="E58" s="86">
        <v>7.101757116352622</v>
      </c>
    </row>
    <row r="59" spans="2:5" ht="12.75">
      <c r="B59" s="84">
        <v>38961</v>
      </c>
      <c r="C59" s="85">
        <v>7050</v>
      </c>
      <c r="D59" s="85">
        <v>48997.0515897843</v>
      </c>
      <c r="E59" s="86">
        <v>6.949936395714085</v>
      </c>
    </row>
    <row r="60" spans="2:5" ht="12.75">
      <c r="B60" s="84">
        <v>38991</v>
      </c>
      <c r="C60" s="85">
        <v>7098</v>
      </c>
      <c r="D60" s="85">
        <v>48796.383870776</v>
      </c>
      <c r="E60" s="86">
        <v>6.874666648460975</v>
      </c>
    </row>
    <row r="61" spans="2:5" ht="12.75">
      <c r="B61" s="84">
        <v>39022</v>
      </c>
      <c r="C61" s="85">
        <v>7139</v>
      </c>
      <c r="D61" s="85">
        <v>52484.638567816706</v>
      </c>
      <c r="E61" s="86">
        <v>7.351819381960597</v>
      </c>
    </row>
    <row r="62" spans="2:5" ht="12.75">
      <c r="B62" s="87"/>
      <c r="C62" s="75"/>
      <c r="D62" s="75"/>
      <c r="E62" s="88"/>
    </row>
    <row r="64" ht="12.75">
      <c r="B64" s="4" t="s">
        <v>15</v>
      </c>
    </row>
    <row r="66" ht="12.75">
      <c r="B66" s="49" t="s">
        <v>60</v>
      </c>
    </row>
  </sheetData>
  <mergeCells count="3">
    <mergeCell ref="B3:E3"/>
    <mergeCell ref="B5:E5"/>
    <mergeCell ref="B4:E4"/>
  </mergeCells>
  <hyperlinks>
    <hyperlink ref="E2" location="Indice!A1" display="Volver al Indice"/>
  </hyperlinks>
  <printOptions horizontalCentered="1" verticalCentered="1"/>
  <pageMargins left="0.7874015748031497" right="0.7874015748031497" top="0.46" bottom="0.35" header="0" footer="0"/>
  <pageSetup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K2" sqref="K2"/>
    </sheetView>
  </sheetViews>
  <sheetFormatPr defaultColWidth="11.421875" defaultRowHeight="12.75"/>
  <cols>
    <col min="1" max="1" width="3.140625" style="4" customWidth="1"/>
    <col min="2" max="2" width="26.421875" style="4" customWidth="1"/>
    <col min="3" max="3" width="0.42578125" style="4" customWidth="1"/>
    <col min="4" max="4" width="12.7109375" style="4" customWidth="1"/>
    <col min="5" max="5" width="15.28125" style="4" customWidth="1"/>
    <col min="6" max="6" width="0.42578125" style="4" customWidth="1"/>
    <col min="7" max="7" width="12.7109375" style="4" customWidth="1"/>
    <col min="8" max="8" width="15.57421875" style="4" customWidth="1"/>
    <col min="9" max="9" width="0.42578125" style="4" customWidth="1"/>
    <col min="10" max="10" width="12.7109375" style="4" customWidth="1"/>
    <col min="11" max="11" width="15.421875" style="4" customWidth="1"/>
    <col min="12" max="16384" width="11.421875" style="4" customWidth="1"/>
  </cols>
  <sheetData>
    <row r="1" ht="12.75">
      <c r="A1" s="39" t="s">
        <v>34</v>
      </c>
    </row>
    <row r="2" spans="1:11" ht="12.75">
      <c r="A2" s="39" t="s">
        <v>35</v>
      </c>
      <c r="K2" s="90" t="s">
        <v>62</v>
      </c>
    </row>
    <row r="3" spans="2:11" ht="15.75" customHeight="1">
      <c r="B3" s="92" t="s">
        <v>17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5">
      <c r="B4" s="92" t="s">
        <v>16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18.75" customHeight="1">
      <c r="B5" s="93" t="s">
        <v>42</v>
      </c>
      <c r="C5" s="93"/>
      <c r="D5" s="93"/>
      <c r="E5" s="93"/>
      <c r="F5" s="93"/>
      <c r="G5" s="93"/>
      <c r="H5" s="93"/>
      <c r="I5" s="93"/>
      <c r="J5" s="93"/>
      <c r="K5" s="93"/>
    </row>
    <row r="6" ht="12.75" customHeight="1"/>
    <row r="7" spans="10:11" ht="12.75" customHeight="1">
      <c r="J7" s="98"/>
      <c r="K7" s="98"/>
    </row>
    <row r="8" spans="2:11" ht="12.75" customHeight="1">
      <c r="B8" s="6" t="s">
        <v>0</v>
      </c>
      <c r="C8" s="5"/>
      <c r="D8" s="94" t="s">
        <v>1</v>
      </c>
      <c r="E8" s="95"/>
      <c r="F8" s="7"/>
      <c r="G8" s="94" t="s">
        <v>2</v>
      </c>
      <c r="H8" s="95"/>
      <c r="I8" s="7"/>
      <c r="J8" s="96" t="s">
        <v>3</v>
      </c>
      <c r="K8" s="97"/>
    </row>
    <row r="9" spans="2:11" ht="12.75" customHeight="1">
      <c r="B9" s="9" t="s">
        <v>4</v>
      </c>
      <c r="C9" s="5"/>
      <c r="D9" s="10" t="s">
        <v>5</v>
      </c>
      <c r="E9" s="11" t="s">
        <v>6</v>
      </c>
      <c r="F9" s="12"/>
      <c r="G9" s="10" t="s">
        <v>5</v>
      </c>
      <c r="H9" s="11" t="s">
        <v>6</v>
      </c>
      <c r="I9" s="12"/>
      <c r="J9" s="10" t="s">
        <v>5</v>
      </c>
      <c r="K9" s="11" t="s">
        <v>6</v>
      </c>
    </row>
    <row r="10" spans="2:11" ht="4.5" customHeight="1">
      <c r="B10" s="5"/>
      <c r="C10" s="5"/>
      <c r="D10" s="12"/>
      <c r="E10" s="12"/>
      <c r="F10" s="12"/>
      <c r="G10" s="12"/>
      <c r="H10" s="12"/>
      <c r="I10" s="12"/>
      <c r="J10" s="12"/>
      <c r="K10" s="12"/>
    </row>
    <row r="11" spans="2:11" ht="12.75" customHeight="1">
      <c r="B11" s="6" t="s">
        <v>7</v>
      </c>
      <c r="C11" s="5"/>
      <c r="D11" s="1">
        <v>1689</v>
      </c>
      <c r="E11" s="2">
        <v>60.2345669444</v>
      </c>
      <c r="F11" s="3"/>
      <c r="G11" s="1">
        <v>466</v>
      </c>
      <c r="H11" s="2">
        <v>7.6712369878</v>
      </c>
      <c r="I11" s="3"/>
      <c r="J11" s="1">
        <f aca="true" t="shared" si="0" ref="J11:K18">D11+G11</f>
        <v>2155</v>
      </c>
      <c r="K11" s="2">
        <f t="shared" si="0"/>
        <v>67.9058039322</v>
      </c>
    </row>
    <row r="12" spans="2:11" ht="12.75" customHeight="1">
      <c r="B12" s="13" t="s">
        <v>8</v>
      </c>
      <c r="C12" s="5"/>
      <c r="D12" s="14">
        <v>764</v>
      </c>
      <c r="E12" s="15">
        <v>272.05507597909997</v>
      </c>
      <c r="F12" s="3"/>
      <c r="G12" s="14">
        <v>66</v>
      </c>
      <c r="H12" s="15">
        <v>24.0251509995</v>
      </c>
      <c r="I12" s="3"/>
      <c r="J12" s="14">
        <f t="shared" si="0"/>
        <v>830</v>
      </c>
      <c r="K12" s="15">
        <f t="shared" si="0"/>
        <v>296.08022697859997</v>
      </c>
    </row>
    <row r="13" spans="2:11" ht="12.75" customHeight="1">
      <c r="B13" s="13" t="s">
        <v>9</v>
      </c>
      <c r="C13" s="5"/>
      <c r="D13" s="14">
        <v>1406</v>
      </c>
      <c r="E13" s="15">
        <v>1735.2989599644002</v>
      </c>
      <c r="F13" s="3"/>
      <c r="G13" s="14">
        <v>122</v>
      </c>
      <c r="H13" s="15">
        <v>141.5409189994</v>
      </c>
      <c r="I13" s="3"/>
      <c r="J13" s="14">
        <f t="shared" si="0"/>
        <v>1528</v>
      </c>
      <c r="K13" s="15">
        <f t="shared" si="0"/>
        <v>1876.8398789638002</v>
      </c>
    </row>
    <row r="14" spans="2:11" ht="12.75" customHeight="1">
      <c r="B14" s="13" t="s">
        <v>10</v>
      </c>
      <c r="C14" s="5"/>
      <c r="D14" s="14">
        <v>836</v>
      </c>
      <c r="E14" s="15">
        <v>2722.5623169749997</v>
      </c>
      <c r="F14" s="3"/>
      <c r="G14" s="14">
        <v>73</v>
      </c>
      <c r="H14" s="15">
        <v>243.9865429984</v>
      </c>
      <c r="I14" s="3"/>
      <c r="J14" s="14">
        <f t="shared" si="0"/>
        <v>909</v>
      </c>
      <c r="K14" s="15">
        <f t="shared" si="0"/>
        <v>2966.5488599734</v>
      </c>
    </row>
    <row r="15" spans="2:11" ht="12.75" customHeight="1">
      <c r="B15" s="13" t="s">
        <v>11</v>
      </c>
      <c r="C15" s="5"/>
      <c r="D15" s="14">
        <v>632</v>
      </c>
      <c r="E15" s="15">
        <v>4107.6488999859</v>
      </c>
      <c r="F15" s="3"/>
      <c r="G15" s="14">
        <v>76</v>
      </c>
      <c r="H15" s="15">
        <v>485.90901799989996</v>
      </c>
      <c r="I15" s="3"/>
      <c r="J15" s="14">
        <f t="shared" si="0"/>
        <v>708</v>
      </c>
      <c r="K15" s="15">
        <f t="shared" si="0"/>
        <v>4593.5579179858005</v>
      </c>
    </row>
    <row r="16" spans="2:11" ht="12.75" customHeight="1">
      <c r="B16" s="16" t="s">
        <v>12</v>
      </c>
      <c r="C16" s="17"/>
      <c r="D16" s="14">
        <v>629</v>
      </c>
      <c r="E16" s="15">
        <v>9674.3306609861</v>
      </c>
      <c r="F16" s="3"/>
      <c r="G16" s="14">
        <v>84</v>
      </c>
      <c r="H16" s="15">
        <v>1389.8146309992</v>
      </c>
      <c r="I16" s="3"/>
      <c r="J16" s="14">
        <f t="shared" si="0"/>
        <v>713</v>
      </c>
      <c r="K16" s="15">
        <f t="shared" si="0"/>
        <v>11064.1452919853</v>
      </c>
    </row>
    <row r="17" spans="2:11" ht="12.75" customHeight="1">
      <c r="B17" s="16" t="s">
        <v>13</v>
      </c>
      <c r="C17" s="17"/>
      <c r="D17" s="14">
        <v>168</v>
      </c>
      <c r="E17" s="15">
        <v>7704.531158998199</v>
      </c>
      <c r="F17" s="3"/>
      <c r="G17" s="14">
        <v>69</v>
      </c>
      <c r="H17" s="15">
        <v>3316.6854579997002</v>
      </c>
      <c r="I17" s="3"/>
      <c r="J17" s="14">
        <f t="shared" si="0"/>
        <v>237</v>
      </c>
      <c r="K17" s="15">
        <f t="shared" si="0"/>
        <v>11021.2166169979</v>
      </c>
    </row>
    <row r="18" spans="2:11" ht="12.75" customHeight="1">
      <c r="B18" s="18" t="s">
        <v>14</v>
      </c>
      <c r="C18" s="17"/>
      <c r="D18" s="19">
        <v>31</v>
      </c>
      <c r="E18" s="20">
        <v>5439.201798</v>
      </c>
      <c r="F18" s="3"/>
      <c r="G18" s="19">
        <v>28</v>
      </c>
      <c r="H18" s="20">
        <v>15159.1421729997</v>
      </c>
      <c r="I18" s="3"/>
      <c r="J18" s="19">
        <f t="shared" si="0"/>
        <v>59</v>
      </c>
      <c r="K18" s="20">
        <f t="shared" si="0"/>
        <v>20598.3439709997</v>
      </c>
    </row>
    <row r="19" spans="2:11" ht="4.5" customHeight="1">
      <c r="B19" s="17"/>
      <c r="C19" s="17"/>
      <c r="D19" s="3"/>
      <c r="E19" s="3"/>
      <c r="F19" s="3"/>
      <c r="G19" s="3"/>
      <c r="H19" s="3"/>
      <c r="I19" s="3"/>
      <c r="J19" s="3"/>
      <c r="K19" s="3"/>
    </row>
    <row r="20" spans="2:11" ht="12.75" customHeight="1">
      <c r="B20" s="21" t="s">
        <v>3</v>
      </c>
      <c r="C20" s="5"/>
      <c r="D20" s="22">
        <f>SUM(D11:D18)</f>
        <v>6155</v>
      </c>
      <c r="E20" s="23">
        <f>SUM(E11:E18)</f>
        <v>31715.863437833104</v>
      </c>
      <c r="F20" s="3"/>
      <c r="G20" s="22">
        <f>SUM(G11:G18)</f>
        <v>984</v>
      </c>
      <c r="H20" s="23">
        <f>SUM(H11:H18)</f>
        <v>20768.7751299836</v>
      </c>
      <c r="I20" s="3"/>
      <c r="J20" s="22">
        <f>SUM(J11:J18)</f>
        <v>7139</v>
      </c>
      <c r="K20" s="23">
        <f>SUM(K11:K18)</f>
        <v>52484.6385678167</v>
      </c>
    </row>
    <row r="22" ht="12.75">
      <c r="B22" s="4" t="s">
        <v>15</v>
      </c>
    </row>
    <row r="24" ht="12.75">
      <c r="B24" s="49" t="s">
        <v>44</v>
      </c>
    </row>
  </sheetData>
  <mergeCells count="7">
    <mergeCell ref="B3:K3"/>
    <mergeCell ref="B5:K5"/>
    <mergeCell ref="D8:E8"/>
    <mergeCell ref="G8:H8"/>
    <mergeCell ref="J8:K8"/>
    <mergeCell ref="J7:K7"/>
    <mergeCell ref="B4:K4"/>
  </mergeCells>
  <hyperlinks>
    <hyperlink ref="K2" location="Indice!A1" display="Volver al Indice"/>
  </hyperlinks>
  <printOptions horizontalCentered="1" verticalCentered="1"/>
  <pageMargins left="0.7874015748031497" right="0.7874015748031497" top="0.67" bottom="0.72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2" sqref="H2"/>
    </sheetView>
  </sheetViews>
  <sheetFormatPr defaultColWidth="11.421875" defaultRowHeight="12.75"/>
  <cols>
    <col min="1" max="1" width="3.28125" style="4" customWidth="1"/>
    <col min="2" max="2" width="33.7109375" style="4" customWidth="1"/>
    <col min="3" max="8" width="13.28125" style="4" customWidth="1"/>
    <col min="9" max="16384" width="11.421875" style="4" customWidth="1"/>
  </cols>
  <sheetData>
    <row r="1" ht="12.75">
      <c r="A1" s="39" t="s">
        <v>34</v>
      </c>
    </row>
    <row r="2" spans="1:8" ht="12.75">
      <c r="A2" s="39" t="s">
        <v>35</v>
      </c>
      <c r="H2" s="90" t="s">
        <v>62</v>
      </c>
    </row>
    <row r="3" spans="2:9" ht="15.75">
      <c r="B3" s="99" t="s">
        <v>19</v>
      </c>
      <c r="C3" s="99"/>
      <c r="D3" s="99"/>
      <c r="E3" s="99"/>
      <c r="F3" s="99"/>
      <c r="G3" s="99"/>
      <c r="H3" s="99"/>
      <c r="I3" s="47"/>
    </row>
    <row r="4" spans="2:9" ht="15.75">
      <c r="B4" s="99" t="s">
        <v>20</v>
      </c>
      <c r="C4" s="99"/>
      <c r="D4" s="99"/>
      <c r="E4" s="99"/>
      <c r="F4" s="99"/>
      <c r="G4" s="99"/>
      <c r="H4" s="99"/>
      <c r="I4" s="47"/>
    </row>
    <row r="5" spans="2:9" ht="12.75">
      <c r="B5" s="100" t="s">
        <v>43</v>
      </c>
      <c r="C5" s="100"/>
      <c r="D5" s="100"/>
      <c r="E5" s="100"/>
      <c r="F5" s="100"/>
      <c r="G5" s="100"/>
      <c r="H5" s="100"/>
      <c r="I5" s="48"/>
    </row>
    <row r="7" spans="3:8" ht="12.75">
      <c r="C7" s="96" t="s">
        <v>1</v>
      </c>
      <c r="D7" s="97"/>
      <c r="E7" s="96" t="s">
        <v>2</v>
      </c>
      <c r="F7" s="97"/>
      <c r="G7" s="96" t="s">
        <v>22</v>
      </c>
      <c r="H7" s="97"/>
    </row>
    <row r="8" spans="3:8" ht="12.75">
      <c r="C8" s="29" t="s">
        <v>23</v>
      </c>
      <c r="D8" s="30" t="s">
        <v>6</v>
      </c>
      <c r="E8" s="29" t="s">
        <v>23</v>
      </c>
      <c r="F8" s="30" t="s">
        <v>6</v>
      </c>
      <c r="G8" s="29" t="s">
        <v>23</v>
      </c>
      <c r="H8" s="30" t="s">
        <v>6</v>
      </c>
    </row>
    <row r="9" spans="3:8" ht="12.75">
      <c r="C9" s="31"/>
      <c r="D9" s="31"/>
      <c r="E9" s="31"/>
      <c r="F9" s="31"/>
      <c r="G9" s="31"/>
      <c r="H9" s="31"/>
    </row>
    <row r="10" spans="2:8" ht="12.75">
      <c r="B10" s="32" t="s">
        <v>24</v>
      </c>
      <c r="C10" s="33">
        <v>708</v>
      </c>
      <c r="D10" s="26">
        <v>4500.24958</v>
      </c>
      <c r="E10" s="33">
        <v>34</v>
      </c>
      <c r="F10" s="26">
        <v>3720.46401</v>
      </c>
      <c r="G10" s="33">
        <f aca="true" t="shared" si="0" ref="G10:G18">C10+E10</f>
        <v>742</v>
      </c>
      <c r="H10" s="26">
        <f aca="true" t="shared" si="1" ref="H10:H18">D10+F10</f>
        <v>8220.71359</v>
      </c>
    </row>
    <row r="11" spans="2:8" ht="12.75">
      <c r="B11" s="34" t="s">
        <v>25</v>
      </c>
      <c r="C11" s="35">
        <v>396</v>
      </c>
      <c r="D11" s="27">
        <v>4947.421486</v>
      </c>
      <c r="E11" s="35">
        <v>49</v>
      </c>
      <c r="F11" s="27">
        <v>4815.128543</v>
      </c>
      <c r="G11" s="35">
        <f t="shared" si="0"/>
        <v>445</v>
      </c>
      <c r="H11" s="27">
        <f t="shared" si="1"/>
        <v>9762.550029</v>
      </c>
    </row>
    <row r="12" spans="2:8" ht="12.75">
      <c r="B12" s="34" t="s">
        <v>26</v>
      </c>
      <c r="C12" s="35">
        <v>74</v>
      </c>
      <c r="D12" s="27">
        <v>1112.859053</v>
      </c>
      <c r="E12" s="35">
        <v>21</v>
      </c>
      <c r="F12" s="27">
        <v>2311.085395</v>
      </c>
      <c r="G12" s="35">
        <f t="shared" si="0"/>
        <v>95</v>
      </c>
      <c r="H12" s="27">
        <f t="shared" si="1"/>
        <v>3423.944448</v>
      </c>
    </row>
    <row r="13" spans="2:8" ht="12.75">
      <c r="B13" s="34" t="s">
        <v>27</v>
      </c>
      <c r="C13" s="35">
        <v>46</v>
      </c>
      <c r="D13" s="27">
        <v>376.609864</v>
      </c>
      <c r="E13" s="35"/>
      <c r="F13" s="27">
        <v>0</v>
      </c>
      <c r="G13" s="35">
        <f t="shared" si="0"/>
        <v>46</v>
      </c>
      <c r="H13" s="27">
        <f t="shared" si="1"/>
        <v>376.609864</v>
      </c>
    </row>
    <row r="14" spans="2:8" ht="12.75">
      <c r="B14" s="34" t="s">
        <v>28</v>
      </c>
      <c r="C14" s="35">
        <v>53</v>
      </c>
      <c r="D14" s="27">
        <v>859.265266</v>
      </c>
      <c r="E14" s="35">
        <v>4</v>
      </c>
      <c r="F14" s="27">
        <v>164.207279</v>
      </c>
      <c r="G14" s="35">
        <f t="shared" si="0"/>
        <v>57</v>
      </c>
      <c r="H14" s="27">
        <f t="shared" si="1"/>
        <v>1023.472545</v>
      </c>
    </row>
    <row r="15" spans="2:8" ht="12.75">
      <c r="B15" s="34" t="s">
        <v>29</v>
      </c>
      <c r="C15" s="35">
        <v>3568</v>
      </c>
      <c r="D15" s="27">
        <v>16229.284629</v>
      </c>
      <c r="E15" s="35">
        <v>823</v>
      </c>
      <c r="F15" s="27">
        <v>5809.686696</v>
      </c>
      <c r="G15" s="35">
        <f t="shared" si="0"/>
        <v>4391</v>
      </c>
      <c r="H15" s="27">
        <f t="shared" si="1"/>
        <v>22038.971325</v>
      </c>
    </row>
    <row r="16" spans="2:8" ht="12.75">
      <c r="B16" s="34" t="s">
        <v>30</v>
      </c>
      <c r="C16" s="35">
        <v>784</v>
      </c>
      <c r="D16" s="27">
        <v>2014.388682</v>
      </c>
      <c r="E16" s="35">
        <v>12</v>
      </c>
      <c r="F16" s="27">
        <v>761.450296</v>
      </c>
      <c r="G16" s="35">
        <f t="shared" si="0"/>
        <v>796</v>
      </c>
      <c r="H16" s="27">
        <f t="shared" si="1"/>
        <v>2775.8389779999998</v>
      </c>
    </row>
    <row r="17" spans="2:8" ht="12.75">
      <c r="B17" s="34" t="s">
        <v>31</v>
      </c>
      <c r="C17" s="35">
        <v>106</v>
      </c>
      <c r="D17" s="27">
        <v>1135.155773</v>
      </c>
      <c r="E17" s="35">
        <v>9</v>
      </c>
      <c r="F17" s="27">
        <v>2990.806991</v>
      </c>
      <c r="G17" s="35">
        <f t="shared" si="0"/>
        <v>115</v>
      </c>
      <c r="H17" s="27">
        <f t="shared" si="1"/>
        <v>4125.962764</v>
      </c>
    </row>
    <row r="18" spans="2:8" ht="12.75">
      <c r="B18" s="36" t="s">
        <v>32</v>
      </c>
      <c r="C18" s="37">
        <v>420</v>
      </c>
      <c r="D18" s="28">
        <v>540.629105</v>
      </c>
      <c r="E18" s="37">
        <v>32</v>
      </c>
      <c r="F18" s="28">
        <v>195.94592</v>
      </c>
      <c r="G18" s="37">
        <f t="shared" si="0"/>
        <v>452</v>
      </c>
      <c r="H18" s="28">
        <f t="shared" si="1"/>
        <v>736.575025</v>
      </c>
    </row>
    <row r="19" spans="3:8" ht="12.75">
      <c r="C19" s="38"/>
      <c r="D19" s="38"/>
      <c r="E19" s="38"/>
      <c r="F19" s="38"/>
      <c r="G19" s="38"/>
      <c r="H19" s="38"/>
    </row>
    <row r="20" spans="2:8" ht="12.75">
      <c r="B20" s="21" t="s">
        <v>33</v>
      </c>
      <c r="C20" s="22">
        <f aca="true" t="shared" si="2" ref="C20:H20">SUM(C10:C18)</f>
        <v>6155</v>
      </c>
      <c r="D20" s="23">
        <f t="shared" si="2"/>
        <v>31715.863437999997</v>
      </c>
      <c r="E20" s="22">
        <f t="shared" si="2"/>
        <v>984</v>
      </c>
      <c r="F20" s="23">
        <f t="shared" si="2"/>
        <v>20768.775129999998</v>
      </c>
      <c r="G20" s="22">
        <f t="shared" si="2"/>
        <v>7139</v>
      </c>
      <c r="H20" s="23">
        <f t="shared" si="2"/>
        <v>52484.638567999995</v>
      </c>
    </row>
    <row r="21" ht="12.75">
      <c r="E21" s="38"/>
    </row>
    <row r="22" spans="2:8" ht="12.75">
      <c r="B22" s="4" t="s">
        <v>15</v>
      </c>
      <c r="H22" s="38"/>
    </row>
    <row r="24" ht="12.75">
      <c r="B24" s="49" t="s">
        <v>44</v>
      </c>
    </row>
  </sheetData>
  <mergeCells count="6">
    <mergeCell ref="B3:H3"/>
    <mergeCell ref="B4:H4"/>
    <mergeCell ref="B5:H5"/>
    <mergeCell ref="C7:D7"/>
    <mergeCell ref="E7:F7"/>
    <mergeCell ref="G7:H7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K2" sqref="K2"/>
    </sheetView>
  </sheetViews>
  <sheetFormatPr defaultColWidth="11.421875" defaultRowHeight="12.75"/>
  <cols>
    <col min="1" max="1" width="5.00390625" style="4" customWidth="1"/>
    <col min="2" max="2" width="12.421875" style="4" bestFit="1" customWidth="1"/>
    <col min="3" max="3" width="0.42578125" style="4" customWidth="1"/>
    <col min="4" max="5" width="12.7109375" style="4" customWidth="1"/>
    <col min="6" max="6" width="0.42578125" style="4" customWidth="1"/>
    <col min="7" max="8" width="12.7109375" style="4" customWidth="1"/>
    <col min="9" max="9" width="0.42578125" style="4" customWidth="1"/>
    <col min="10" max="11" width="12.7109375" style="4" customWidth="1"/>
    <col min="12" max="16384" width="11.421875" style="4" customWidth="1"/>
  </cols>
  <sheetData>
    <row r="1" ht="12.75">
      <c r="A1" s="39" t="s">
        <v>34</v>
      </c>
    </row>
    <row r="2" spans="1:11" ht="12.75">
      <c r="A2" s="39" t="s">
        <v>35</v>
      </c>
      <c r="K2" s="90" t="s">
        <v>62</v>
      </c>
    </row>
    <row r="3" spans="3:12" ht="15">
      <c r="C3" s="92" t="s">
        <v>17</v>
      </c>
      <c r="D3" s="92"/>
      <c r="E3" s="92"/>
      <c r="F3" s="92"/>
      <c r="G3" s="92"/>
      <c r="H3" s="92"/>
      <c r="I3" s="92"/>
      <c r="J3" s="92"/>
      <c r="K3" s="92"/>
      <c r="L3" s="44"/>
    </row>
    <row r="4" spans="3:12" ht="15">
      <c r="C4" s="45" t="s">
        <v>16</v>
      </c>
      <c r="D4" s="101" t="s">
        <v>16</v>
      </c>
      <c r="E4" s="101"/>
      <c r="F4" s="101"/>
      <c r="G4" s="101"/>
      <c r="H4" s="101"/>
      <c r="I4" s="101"/>
      <c r="J4" s="101"/>
      <c r="K4" s="101"/>
      <c r="L4" s="45"/>
    </row>
    <row r="5" spans="3:12" ht="12.75">
      <c r="C5" s="46"/>
      <c r="D5" s="102" t="s">
        <v>41</v>
      </c>
      <c r="E5" s="102"/>
      <c r="F5" s="102"/>
      <c r="G5" s="102"/>
      <c r="H5" s="102"/>
      <c r="I5" s="102"/>
      <c r="J5" s="102"/>
      <c r="K5" s="102"/>
      <c r="L5" s="46"/>
    </row>
    <row r="6" spans="11:12" ht="12.75" customHeight="1">
      <c r="K6" s="98"/>
      <c r="L6" s="98"/>
    </row>
    <row r="7" spans="2:11" s="8" customFormat="1" ht="12.75" customHeight="1">
      <c r="B7" s="6" t="s">
        <v>0</v>
      </c>
      <c r="C7" s="5"/>
      <c r="D7" s="94" t="s">
        <v>1</v>
      </c>
      <c r="E7" s="95"/>
      <c r="F7" s="7"/>
      <c r="G7" s="94" t="s">
        <v>2</v>
      </c>
      <c r="H7" s="95"/>
      <c r="I7" s="7"/>
      <c r="J7" s="96" t="s">
        <v>3</v>
      </c>
      <c r="K7" s="97"/>
    </row>
    <row r="8" spans="2:11" s="8" customFormat="1" ht="12.75" customHeight="1">
      <c r="B8" s="9" t="s">
        <v>4</v>
      </c>
      <c r="C8" s="5"/>
      <c r="D8" s="10" t="s">
        <v>5</v>
      </c>
      <c r="E8" s="11" t="s">
        <v>6</v>
      </c>
      <c r="F8" s="12"/>
      <c r="G8" s="10" t="s">
        <v>5</v>
      </c>
      <c r="H8" s="11" t="s">
        <v>6</v>
      </c>
      <c r="I8" s="12"/>
      <c r="J8" s="10" t="s">
        <v>5</v>
      </c>
      <c r="K8" s="11" t="s">
        <v>6</v>
      </c>
    </row>
    <row r="9" spans="2:11" s="8" customFormat="1" ht="4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2.75" customHeight="1">
      <c r="B10" s="6" t="s">
        <v>7</v>
      </c>
      <c r="C10" s="5"/>
      <c r="D10" s="1">
        <v>1658</v>
      </c>
      <c r="E10" s="26">
        <v>66.1269439283</v>
      </c>
      <c r="F10" s="3"/>
      <c r="G10" s="1">
        <v>432</v>
      </c>
      <c r="H10" s="26">
        <v>6.3060659869</v>
      </c>
      <c r="I10" s="3"/>
      <c r="J10" s="1">
        <f aca="true" t="shared" si="0" ref="J10:K17">D10+G10</f>
        <v>2090</v>
      </c>
      <c r="K10" s="2">
        <f t="shared" si="0"/>
        <v>72.43300991519999</v>
      </c>
    </row>
    <row r="11" spans="2:11" ht="12.75" customHeight="1">
      <c r="B11" s="13" t="s">
        <v>8</v>
      </c>
      <c r="C11" s="5"/>
      <c r="D11" s="14">
        <v>725</v>
      </c>
      <c r="E11" s="27">
        <v>257.6252029718</v>
      </c>
      <c r="F11" s="3"/>
      <c r="G11" s="14">
        <v>56</v>
      </c>
      <c r="H11" s="27">
        <v>19.7837969996</v>
      </c>
      <c r="I11" s="3"/>
      <c r="J11" s="14">
        <f t="shared" si="0"/>
        <v>781</v>
      </c>
      <c r="K11" s="15">
        <f t="shared" si="0"/>
        <v>277.40899997139996</v>
      </c>
    </row>
    <row r="12" spans="2:11" ht="12.75" customHeight="1">
      <c r="B12" s="13" t="s">
        <v>9</v>
      </c>
      <c r="C12" s="5"/>
      <c r="D12" s="14">
        <v>1388</v>
      </c>
      <c r="E12" s="27">
        <v>1705.0363469559</v>
      </c>
      <c r="F12" s="3"/>
      <c r="G12" s="14">
        <v>119</v>
      </c>
      <c r="H12" s="27">
        <v>139.8093729991</v>
      </c>
      <c r="I12" s="3"/>
      <c r="J12" s="14">
        <f t="shared" si="0"/>
        <v>1507</v>
      </c>
      <c r="K12" s="15">
        <f t="shared" si="0"/>
        <v>1844.8457199549998</v>
      </c>
    </row>
    <row r="13" spans="2:11" ht="12.75" customHeight="1">
      <c r="B13" s="13" t="s">
        <v>10</v>
      </c>
      <c r="C13" s="5"/>
      <c r="D13" s="14">
        <v>812</v>
      </c>
      <c r="E13" s="27">
        <v>2632.4739249707</v>
      </c>
      <c r="F13" s="3"/>
      <c r="G13" s="14">
        <v>63</v>
      </c>
      <c r="H13" s="27">
        <v>205.28028799900002</v>
      </c>
      <c r="I13" s="3"/>
      <c r="J13" s="14">
        <f t="shared" si="0"/>
        <v>875</v>
      </c>
      <c r="K13" s="15">
        <f t="shared" si="0"/>
        <v>2837.7542129697</v>
      </c>
    </row>
    <row r="14" spans="2:11" ht="12.75" customHeight="1">
      <c r="B14" s="13" t="s">
        <v>11</v>
      </c>
      <c r="C14" s="5"/>
      <c r="D14" s="14">
        <v>702</v>
      </c>
      <c r="E14" s="27">
        <v>4606.208287986699</v>
      </c>
      <c r="F14" s="3"/>
      <c r="G14" s="14">
        <v>81</v>
      </c>
      <c r="H14" s="27">
        <v>525.2704619991</v>
      </c>
      <c r="I14" s="3"/>
      <c r="J14" s="14">
        <f t="shared" si="0"/>
        <v>783</v>
      </c>
      <c r="K14" s="15">
        <f t="shared" si="0"/>
        <v>5131.478749985799</v>
      </c>
    </row>
    <row r="15" spans="2:11" ht="12.75" customHeight="1">
      <c r="B15" s="16" t="s">
        <v>12</v>
      </c>
      <c r="C15" s="17"/>
      <c r="D15" s="14">
        <v>603</v>
      </c>
      <c r="E15" s="27">
        <v>9151.437313982202</v>
      </c>
      <c r="F15" s="3"/>
      <c r="G15" s="14">
        <v>88</v>
      </c>
      <c r="H15" s="27">
        <v>1352.8494859984</v>
      </c>
      <c r="I15" s="3"/>
      <c r="J15" s="14">
        <f t="shared" si="0"/>
        <v>691</v>
      </c>
      <c r="K15" s="15">
        <f t="shared" si="0"/>
        <v>10504.286799980602</v>
      </c>
    </row>
    <row r="16" spans="2:11" ht="12.75" customHeight="1">
      <c r="B16" s="16" t="s">
        <v>13</v>
      </c>
      <c r="C16" s="17"/>
      <c r="D16" s="14">
        <v>187</v>
      </c>
      <c r="E16" s="27">
        <v>8545.261586996601</v>
      </c>
      <c r="F16" s="3"/>
      <c r="G16" s="14">
        <v>69</v>
      </c>
      <c r="H16" s="27">
        <v>3444.6880829996</v>
      </c>
      <c r="I16" s="3"/>
      <c r="J16" s="14">
        <f t="shared" si="0"/>
        <v>256</v>
      </c>
      <c r="K16" s="15">
        <f t="shared" si="0"/>
        <v>11989.9496699962</v>
      </c>
    </row>
    <row r="17" spans="2:11" ht="12.75" customHeight="1">
      <c r="B17" s="18" t="s">
        <v>14</v>
      </c>
      <c r="C17" s="17"/>
      <c r="D17" s="19">
        <v>35</v>
      </c>
      <c r="E17" s="28">
        <v>5959.2889609998</v>
      </c>
      <c r="F17" s="3"/>
      <c r="G17" s="19">
        <v>19</v>
      </c>
      <c r="H17" s="28">
        <v>11357.6187039997</v>
      </c>
      <c r="I17" s="3"/>
      <c r="J17" s="19">
        <f t="shared" si="0"/>
        <v>54</v>
      </c>
      <c r="K17" s="20">
        <f t="shared" si="0"/>
        <v>17316.9076649995</v>
      </c>
    </row>
    <row r="18" spans="2:11" ht="4.5" customHeight="1">
      <c r="B18" s="17"/>
      <c r="C18" s="17"/>
      <c r="D18" s="3"/>
      <c r="E18" s="3"/>
      <c r="F18" s="3"/>
      <c r="G18" s="3"/>
      <c r="H18" s="3"/>
      <c r="I18" s="3"/>
      <c r="J18" s="3"/>
      <c r="K18" s="3"/>
    </row>
    <row r="19" spans="2:11" ht="12.75" customHeight="1">
      <c r="B19" s="21" t="s">
        <v>3</v>
      </c>
      <c r="C19" s="5"/>
      <c r="D19" s="22">
        <f>SUM(D10:D17)</f>
        <v>6110</v>
      </c>
      <c r="E19" s="23">
        <f>SUM(E10:E17)</f>
        <v>32923.458568792004</v>
      </c>
      <c r="F19" s="3"/>
      <c r="G19" s="22">
        <f>SUM(G10:G17)</f>
        <v>927</v>
      </c>
      <c r="H19" s="23">
        <f>SUM(H10:H17)</f>
        <v>17051.6062589814</v>
      </c>
      <c r="I19" s="3"/>
      <c r="J19" s="22">
        <f>SUM(J10:J17)</f>
        <v>7037</v>
      </c>
      <c r="K19" s="23">
        <f>SUM(K10:K17)</f>
        <v>49975.0648277734</v>
      </c>
    </row>
    <row r="20" spans="3:11" ht="12.75">
      <c r="C20" s="24"/>
      <c r="D20" s="25"/>
      <c r="E20" s="25"/>
      <c r="F20" s="3"/>
      <c r="G20" s="25"/>
      <c r="H20" s="25"/>
      <c r="I20" s="25"/>
      <c r="J20" s="25"/>
      <c r="K20" s="25"/>
    </row>
    <row r="21" spans="2:11" ht="12.75">
      <c r="B21" s="4" t="s">
        <v>15</v>
      </c>
      <c r="D21" s="25"/>
      <c r="E21" s="25"/>
      <c r="F21" s="3"/>
      <c r="G21" s="25"/>
      <c r="H21" s="25"/>
      <c r="I21" s="25"/>
      <c r="J21" s="25"/>
      <c r="K21" s="25"/>
    </row>
    <row r="22" spans="4:11" ht="12.75">
      <c r="D22" s="25"/>
      <c r="E22" s="25"/>
      <c r="F22" s="3"/>
      <c r="G22" s="25"/>
      <c r="H22" s="25"/>
      <c r="I22" s="25"/>
      <c r="J22" s="25"/>
      <c r="K22" s="25"/>
    </row>
    <row r="23" spans="4:11" ht="12.75">
      <c r="D23" s="25"/>
      <c r="E23" s="25"/>
      <c r="F23" s="3"/>
      <c r="G23" s="25"/>
      <c r="H23" s="25"/>
      <c r="I23" s="25"/>
      <c r="J23" s="25"/>
      <c r="K23" s="25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  <row r="36" ht="12.75">
      <c r="F36" s="24"/>
    </row>
    <row r="37" ht="12.75">
      <c r="F37" s="24"/>
    </row>
    <row r="38" ht="12.75">
      <c r="F38" s="24"/>
    </row>
    <row r="39" ht="12.75">
      <c r="F39" s="24"/>
    </row>
    <row r="40" ht="12.75">
      <c r="F40" s="24"/>
    </row>
    <row r="41" ht="12.75">
      <c r="F41" s="24"/>
    </row>
  </sheetData>
  <mergeCells count="7">
    <mergeCell ref="C3:K3"/>
    <mergeCell ref="D4:K4"/>
    <mergeCell ref="D5:K5"/>
    <mergeCell ref="D7:E7"/>
    <mergeCell ref="G7:H7"/>
    <mergeCell ref="J7:K7"/>
    <mergeCell ref="K6:L6"/>
  </mergeCells>
  <hyperlinks>
    <hyperlink ref="K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H2" sqref="H2"/>
    </sheetView>
  </sheetViews>
  <sheetFormatPr defaultColWidth="11.421875" defaultRowHeight="12.75"/>
  <cols>
    <col min="1" max="1" width="3.28125" style="4" customWidth="1"/>
    <col min="2" max="2" width="33.7109375" style="4" customWidth="1"/>
    <col min="3" max="8" width="13.28125" style="4" customWidth="1"/>
    <col min="9" max="16384" width="11.421875" style="4" customWidth="1"/>
  </cols>
  <sheetData>
    <row r="1" ht="12.75">
      <c r="A1" s="39" t="s">
        <v>34</v>
      </c>
    </row>
    <row r="2" spans="1:8" ht="12.75">
      <c r="A2" s="39" t="s">
        <v>35</v>
      </c>
      <c r="H2" s="90" t="s">
        <v>62</v>
      </c>
    </row>
    <row r="3" spans="2:9" ht="15.75">
      <c r="B3" s="99" t="s">
        <v>19</v>
      </c>
      <c r="C3" s="99"/>
      <c r="D3" s="99"/>
      <c r="E3" s="99"/>
      <c r="F3" s="99"/>
      <c r="G3" s="99"/>
      <c r="H3" s="99"/>
      <c r="I3" s="47"/>
    </row>
    <row r="4" spans="2:9" ht="15.75">
      <c r="B4" s="99" t="s">
        <v>20</v>
      </c>
      <c r="C4" s="99"/>
      <c r="D4" s="99"/>
      <c r="E4" s="99"/>
      <c r="F4" s="99"/>
      <c r="G4" s="99"/>
      <c r="H4" s="99"/>
      <c r="I4" s="47"/>
    </row>
    <row r="5" spans="2:9" ht="12.75">
      <c r="B5" s="100" t="s">
        <v>40</v>
      </c>
      <c r="C5" s="100"/>
      <c r="D5" s="100"/>
      <c r="E5" s="100"/>
      <c r="F5" s="100"/>
      <c r="G5" s="100"/>
      <c r="H5" s="100"/>
      <c r="I5" s="48"/>
    </row>
    <row r="7" spans="3:8" ht="12.75">
      <c r="C7" s="96" t="s">
        <v>1</v>
      </c>
      <c r="D7" s="97"/>
      <c r="E7" s="96" t="s">
        <v>2</v>
      </c>
      <c r="F7" s="97"/>
      <c r="G7" s="96" t="s">
        <v>22</v>
      </c>
      <c r="H7" s="97"/>
    </row>
    <row r="8" spans="3:8" ht="12.75">
      <c r="C8" s="29" t="s">
        <v>23</v>
      </c>
      <c r="D8" s="30" t="s">
        <v>6</v>
      </c>
      <c r="E8" s="29" t="s">
        <v>23</v>
      </c>
      <c r="F8" s="30" t="s">
        <v>6</v>
      </c>
      <c r="G8" s="29" t="s">
        <v>23</v>
      </c>
      <c r="H8" s="30" t="s">
        <v>6</v>
      </c>
    </row>
    <row r="9" spans="3:8" ht="12.75">
      <c r="C9" s="31"/>
      <c r="D9" s="31"/>
      <c r="E9" s="31"/>
      <c r="F9" s="31"/>
      <c r="G9" s="31"/>
      <c r="H9" s="31"/>
    </row>
    <row r="10" spans="2:8" ht="12.75">
      <c r="B10" s="32" t="s">
        <v>24</v>
      </c>
      <c r="C10" s="33">
        <v>704</v>
      </c>
      <c r="D10" s="26">
        <v>4461.446620000001</v>
      </c>
      <c r="E10" s="33">
        <v>14</v>
      </c>
      <c r="F10" s="26">
        <v>1226.51412</v>
      </c>
      <c r="G10" s="33">
        <f aca="true" t="shared" si="0" ref="G10:G18">C10+E10</f>
        <v>718</v>
      </c>
      <c r="H10" s="26">
        <f aca="true" t="shared" si="1" ref="H10:H18">D10+F10</f>
        <v>5687.96074</v>
      </c>
    </row>
    <row r="11" spans="2:8" ht="12.75">
      <c r="B11" s="34" t="s">
        <v>25</v>
      </c>
      <c r="C11" s="35">
        <v>408</v>
      </c>
      <c r="D11" s="27">
        <v>4910.857286</v>
      </c>
      <c r="E11" s="35">
        <v>51</v>
      </c>
      <c r="F11" s="27">
        <v>6518.099682</v>
      </c>
      <c r="G11" s="35">
        <f t="shared" si="0"/>
        <v>459</v>
      </c>
      <c r="H11" s="27">
        <f t="shared" si="1"/>
        <v>11428.956968</v>
      </c>
    </row>
    <row r="12" spans="2:8" ht="12.75">
      <c r="B12" s="34" t="s">
        <v>26</v>
      </c>
      <c r="C12" s="35">
        <v>75</v>
      </c>
      <c r="D12" s="27">
        <v>960.670065</v>
      </c>
      <c r="E12" s="35">
        <v>21</v>
      </c>
      <c r="F12" s="27">
        <v>1924.743244</v>
      </c>
      <c r="G12" s="35">
        <f t="shared" si="0"/>
        <v>96</v>
      </c>
      <c r="H12" s="27">
        <f t="shared" si="1"/>
        <v>2885.413309</v>
      </c>
    </row>
    <row r="13" spans="2:8" ht="12.75">
      <c r="B13" s="34" t="s">
        <v>27</v>
      </c>
      <c r="C13" s="35">
        <v>45</v>
      </c>
      <c r="D13" s="27">
        <v>350.307745</v>
      </c>
      <c r="E13" s="35">
        <v>0</v>
      </c>
      <c r="F13" s="27">
        <v>0</v>
      </c>
      <c r="G13" s="35">
        <f t="shared" si="0"/>
        <v>45</v>
      </c>
      <c r="H13" s="27">
        <f t="shared" si="1"/>
        <v>350.307745</v>
      </c>
    </row>
    <row r="14" spans="2:8" ht="12.75">
      <c r="B14" s="34" t="s">
        <v>28</v>
      </c>
      <c r="C14" s="35">
        <v>52</v>
      </c>
      <c r="D14" s="27">
        <v>1086.494433</v>
      </c>
      <c r="E14" s="35">
        <v>4</v>
      </c>
      <c r="F14" s="27">
        <v>60.159311</v>
      </c>
      <c r="G14" s="35">
        <f>C14+E14</f>
        <v>56</v>
      </c>
      <c r="H14" s="27">
        <f>D14+F14</f>
        <v>1146.6537440000002</v>
      </c>
    </row>
    <row r="15" spans="2:8" ht="12.75">
      <c r="B15" s="34" t="s">
        <v>29</v>
      </c>
      <c r="C15" s="35">
        <v>3540</v>
      </c>
      <c r="D15" s="27">
        <v>17528.65832</v>
      </c>
      <c r="E15" s="35">
        <v>781</v>
      </c>
      <c r="F15" s="27">
        <v>5391.743282</v>
      </c>
      <c r="G15" s="35">
        <f t="shared" si="0"/>
        <v>4321</v>
      </c>
      <c r="H15" s="27">
        <f t="shared" si="1"/>
        <v>22920.401601999998</v>
      </c>
    </row>
    <row r="16" spans="2:8" ht="12.75">
      <c r="B16" s="34" t="s">
        <v>30</v>
      </c>
      <c r="C16" s="35">
        <v>729</v>
      </c>
      <c r="D16" s="27">
        <v>1925.2162649999998</v>
      </c>
      <c r="E16" s="35">
        <v>12</v>
      </c>
      <c r="F16" s="27">
        <v>635.73749</v>
      </c>
      <c r="G16" s="35">
        <f t="shared" si="0"/>
        <v>741</v>
      </c>
      <c r="H16" s="27">
        <f t="shared" si="1"/>
        <v>2560.9537549999995</v>
      </c>
    </row>
    <row r="17" spans="2:8" ht="12.75">
      <c r="B17" s="34" t="s">
        <v>31</v>
      </c>
      <c r="C17" s="35">
        <v>109</v>
      </c>
      <c r="D17" s="27">
        <v>1143.827709</v>
      </c>
      <c r="E17" s="35">
        <v>9</v>
      </c>
      <c r="F17" s="27">
        <v>1111.932123</v>
      </c>
      <c r="G17" s="35">
        <f t="shared" si="0"/>
        <v>118</v>
      </c>
      <c r="H17" s="27">
        <f t="shared" si="1"/>
        <v>2255.7598319999997</v>
      </c>
    </row>
    <row r="18" spans="2:8" ht="12.75">
      <c r="B18" s="36" t="s">
        <v>32</v>
      </c>
      <c r="C18" s="37">
        <v>448</v>
      </c>
      <c r="D18" s="28">
        <v>555.980126</v>
      </c>
      <c r="E18" s="37">
        <v>35</v>
      </c>
      <c r="F18" s="28">
        <v>182.677007</v>
      </c>
      <c r="G18" s="37">
        <f t="shared" si="0"/>
        <v>483</v>
      </c>
      <c r="H18" s="28">
        <f t="shared" si="1"/>
        <v>738.657133</v>
      </c>
    </row>
    <row r="19" spans="3:8" ht="12.75">
      <c r="C19" s="38"/>
      <c r="D19" s="38"/>
      <c r="E19" s="38"/>
      <c r="F19" s="38"/>
      <c r="G19" s="38"/>
      <c r="H19" s="38"/>
    </row>
    <row r="20" spans="2:8" ht="12.75">
      <c r="B20" s="21" t="s">
        <v>33</v>
      </c>
      <c r="C20" s="22">
        <f aca="true" t="shared" si="2" ref="C20:H20">SUM(C10:C18)</f>
        <v>6110</v>
      </c>
      <c r="D20" s="23">
        <f t="shared" si="2"/>
        <v>32923.458569</v>
      </c>
      <c r="E20" s="22">
        <f t="shared" si="2"/>
        <v>927</v>
      </c>
      <c r="F20" s="23">
        <f t="shared" si="2"/>
        <v>17051.606258999996</v>
      </c>
      <c r="G20" s="22">
        <f t="shared" si="2"/>
        <v>7037</v>
      </c>
      <c r="H20" s="23">
        <f t="shared" si="2"/>
        <v>49975.064828</v>
      </c>
    </row>
    <row r="21" ht="12.75">
      <c r="E21" s="38"/>
    </row>
    <row r="22" spans="2:8" ht="12.75">
      <c r="B22" s="4" t="s">
        <v>15</v>
      </c>
      <c r="H22" s="38"/>
    </row>
  </sheetData>
  <mergeCells count="6">
    <mergeCell ref="B3:H3"/>
    <mergeCell ref="B4:H4"/>
    <mergeCell ref="B5:H5"/>
    <mergeCell ref="C7:D7"/>
    <mergeCell ref="E7:F7"/>
    <mergeCell ref="G7:H7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K2" sqref="K2"/>
    </sheetView>
  </sheetViews>
  <sheetFormatPr defaultColWidth="11.421875" defaultRowHeight="12.75"/>
  <cols>
    <col min="1" max="1" width="4.140625" style="4" customWidth="1"/>
    <col min="2" max="2" width="22.140625" style="4" customWidth="1"/>
    <col min="3" max="3" width="0.42578125" style="4" customWidth="1"/>
    <col min="4" max="5" width="12.7109375" style="4" customWidth="1"/>
    <col min="6" max="6" width="0.42578125" style="4" customWidth="1"/>
    <col min="7" max="8" width="12.7109375" style="4" customWidth="1"/>
    <col min="9" max="9" width="0.42578125" style="4" customWidth="1"/>
    <col min="10" max="11" width="12.7109375" style="4" customWidth="1"/>
    <col min="12" max="16384" width="11.421875" style="4" customWidth="1"/>
  </cols>
  <sheetData>
    <row r="1" ht="12.75" customHeight="1">
      <c r="A1" s="39" t="s">
        <v>34</v>
      </c>
    </row>
    <row r="2" spans="1:11" ht="12.75" customHeight="1">
      <c r="A2" s="39" t="s">
        <v>35</v>
      </c>
      <c r="K2" s="90" t="s">
        <v>62</v>
      </c>
    </row>
    <row r="3" spans="2:11" ht="12.75" customHeight="1">
      <c r="B3" s="99" t="s">
        <v>17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 customHeight="1">
      <c r="B4" s="103" t="s">
        <v>16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1" ht="12.75" customHeight="1">
      <c r="B5" s="102" t="s">
        <v>38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0:11" ht="12.75" customHeight="1">
      <c r="J6" s="98"/>
      <c r="K6" s="98"/>
    </row>
    <row r="7" spans="2:11" s="8" customFormat="1" ht="12.75" customHeight="1">
      <c r="B7" s="6" t="s">
        <v>0</v>
      </c>
      <c r="C7" s="5"/>
      <c r="D7" s="94" t="s">
        <v>1</v>
      </c>
      <c r="E7" s="95"/>
      <c r="F7" s="7"/>
      <c r="G7" s="94" t="s">
        <v>2</v>
      </c>
      <c r="H7" s="95"/>
      <c r="I7" s="7"/>
      <c r="J7" s="96" t="s">
        <v>3</v>
      </c>
      <c r="K7" s="97"/>
    </row>
    <row r="8" spans="2:11" s="8" customFormat="1" ht="12.75" customHeight="1">
      <c r="B8" s="9" t="s">
        <v>4</v>
      </c>
      <c r="C8" s="5"/>
      <c r="D8" s="10" t="s">
        <v>5</v>
      </c>
      <c r="E8" s="11" t="s">
        <v>6</v>
      </c>
      <c r="F8" s="12"/>
      <c r="G8" s="10" t="s">
        <v>5</v>
      </c>
      <c r="H8" s="11" t="s">
        <v>6</v>
      </c>
      <c r="I8" s="12"/>
      <c r="J8" s="10" t="s">
        <v>5</v>
      </c>
      <c r="K8" s="11" t="s">
        <v>6</v>
      </c>
    </row>
    <row r="9" spans="2:11" s="8" customFormat="1" ht="4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2.75" customHeight="1">
      <c r="B10" s="6" t="s">
        <v>7</v>
      </c>
      <c r="C10" s="5"/>
      <c r="D10" s="1">
        <v>1550</v>
      </c>
      <c r="E10" s="40">
        <v>58.054369950399995</v>
      </c>
      <c r="F10" s="3"/>
      <c r="G10" s="1">
        <v>399</v>
      </c>
      <c r="H10" s="40">
        <v>5.7010479984</v>
      </c>
      <c r="I10" s="3"/>
      <c r="J10" s="1">
        <v>1949</v>
      </c>
      <c r="K10" s="2">
        <v>63.755417948799995</v>
      </c>
    </row>
    <row r="11" spans="2:11" ht="12.75" customHeight="1">
      <c r="B11" s="13" t="s">
        <v>8</v>
      </c>
      <c r="C11" s="5"/>
      <c r="D11" s="14">
        <v>726</v>
      </c>
      <c r="E11" s="41">
        <v>253.7342349749</v>
      </c>
      <c r="F11" s="3"/>
      <c r="G11" s="14">
        <v>70</v>
      </c>
      <c r="H11" s="41">
        <v>23.011598999</v>
      </c>
      <c r="I11" s="3"/>
      <c r="J11" s="14">
        <v>796</v>
      </c>
      <c r="K11" s="15">
        <v>276.7458339739</v>
      </c>
    </row>
    <row r="12" spans="2:11" ht="12.75" customHeight="1">
      <c r="B12" s="13" t="s">
        <v>9</v>
      </c>
      <c r="C12" s="5"/>
      <c r="D12" s="14">
        <v>1431</v>
      </c>
      <c r="E12" s="41">
        <v>1741.5562139662</v>
      </c>
      <c r="F12" s="3"/>
      <c r="G12" s="14">
        <v>114</v>
      </c>
      <c r="H12" s="41">
        <v>133.8383269961</v>
      </c>
      <c r="I12" s="3"/>
      <c r="J12" s="14">
        <v>1545</v>
      </c>
      <c r="K12" s="15">
        <v>1875.3945409623</v>
      </c>
    </row>
    <row r="13" spans="2:11" ht="12.75" customHeight="1">
      <c r="B13" s="13" t="s">
        <v>10</v>
      </c>
      <c r="C13" s="5"/>
      <c r="D13" s="14">
        <v>842</v>
      </c>
      <c r="E13" s="41">
        <v>2680.356244968</v>
      </c>
      <c r="F13" s="3"/>
      <c r="G13" s="14">
        <v>50</v>
      </c>
      <c r="H13" s="41">
        <v>155.7425959998</v>
      </c>
      <c r="I13" s="3"/>
      <c r="J13" s="14">
        <v>892</v>
      </c>
      <c r="K13" s="15">
        <v>2836.0988409678</v>
      </c>
    </row>
    <row r="14" spans="2:11" ht="12.75" customHeight="1">
      <c r="B14" s="13" t="s">
        <v>11</v>
      </c>
      <c r="C14" s="5"/>
      <c r="D14" s="14">
        <v>700</v>
      </c>
      <c r="E14" s="41">
        <v>4468.848312988</v>
      </c>
      <c r="F14" s="3"/>
      <c r="G14" s="14">
        <v>83</v>
      </c>
      <c r="H14" s="41">
        <v>534.4702689974</v>
      </c>
      <c r="I14" s="3"/>
      <c r="J14" s="14">
        <v>783</v>
      </c>
      <c r="K14" s="15">
        <v>5003.3185819854</v>
      </c>
    </row>
    <row r="15" spans="2:11" ht="12.75" customHeight="1">
      <c r="B15" s="16" t="s">
        <v>12</v>
      </c>
      <c r="C15" s="17"/>
      <c r="D15" s="14">
        <v>610</v>
      </c>
      <c r="E15" s="41">
        <v>9106.128298981701</v>
      </c>
      <c r="F15" s="3"/>
      <c r="G15" s="14">
        <v>89</v>
      </c>
      <c r="H15" s="41">
        <v>1418.8234669989</v>
      </c>
      <c r="I15" s="3"/>
      <c r="J15" s="14">
        <v>699</v>
      </c>
      <c r="K15" s="15">
        <v>10524.9517659806</v>
      </c>
    </row>
    <row r="16" spans="2:11" ht="12.75" customHeight="1">
      <c r="B16" s="16" t="s">
        <v>13</v>
      </c>
      <c r="C16" s="17"/>
      <c r="D16" s="14">
        <v>191</v>
      </c>
      <c r="E16" s="41">
        <v>8356.3230909948</v>
      </c>
      <c r="F16" s="3"/>
      <c r="G16" s="14">
        <v>57</v>
      </c>
      <c r="H16" s="41">
        <v>2758.0814659988</v>
      </c>
      <c r="I16" s="3"/>
      <c r="J16" s="14">
        <v>248</v>
      </c>
      <c r="K16" s="15">
        <v>11114.404556993599</v>
      </c>
    </row>
    <row r="17" spans="2:11" ht="12.75" customHeight="1">
      <c r="B17" s="18" t="s">
        <v>14</v>
      </c>
      <c r="C17" s="17"/>
      <c r="D17" s="19">
        <v>37</v>
      </c>
      <c r="E17" s="42">
        <v>5999.5389999999</v>
      </c>
      <c r="F17" s="3"/>
      <c r="G17" s="19">
        <v>22</v>
      </c>
      <c r="H17" s="42">
        <v>14098.4196079995</v>
      </c>
      <c r="I17" s="3"/>
      <c r="J17" s="19">
        <v>59</v>
      </c>
      <c r="K17" s="20">
        <v>20097.9586079994</v>
      </c>
    </row>
    <row r="18" spans="2:11" ht="4.5" customHeight="1">
      <c r="B18" s="17"/>
      <c r="C18" s="17"/>
      <c r="D18" s="3"/>
      <c r="E18" s="3"/>
      <c r="F18" s="3"/>
      <c r="G18" s="3"/>
      <c r="H18" s="3"/>
      <c r="I18" s="3"/>
      <c r="J18" s="3"/>
      <c r="K18" s="3"/>
    </row>
    <row r="19" spans="2:11" ht="12.75" customHeight="1">
      <c r="B19" s="21" t="s">
        <v>3</v>
      </c>
      <c r="C19" s="5"/>
      <c r="D19" s="22">
        <f>SUM(D10:D17)</f>
        <v>6087</v>
      </c>
      <c r="E19" s="23">
        <f>SUM(E10:E17)</f>
        <v>32664.5397668239</v>
      </c>
      <c r="F19" s="3"/>
      <c r="G19" s="22">
        <f>SUM(G10:G17)</f>
        <v>884</v>
      </c>
      <c r="H19" s="23">
        <f>SUM(H10:H17)</f>
        <v>19128.0883799879</v>
      </c>
      <c r="I19" s="3"/>
      <c r="J19" s="22">
        <f>SUM(J10:J17)</f>
        <v>6971</v>
      </c>
      <c r="K19" s="23">
        <f>SUM(K10:K17)</f>
        <v>51792.628146811796</v>
      </c>
    </row>
    <row r="20" spans="3:11" ht="12.75">
      <c r="C20" s="24"/>
      <c r="D20" s="25"/>
      <c r="E20" s="25"/>
      <c r="F20" s="3"/>
      <c r="G20" s="25"/>
      <c r="H20" s="25"/>
      <c r="I20" s="25"/>
      <c r="J20" s="25"/>
      <c r="K20" s="25"/>
    </row>
    <row r="21" spans="2:11" ht="12.75">
      <c r="B21" s="4" t="s">
        <v>15</v>
      </c>
      <c r="D21" s="25"/>
      <c r="E21" s="25"/>
      <c r="F21" s="3"/>
      <c r="G21" s="25"/>
      <c r="H21" s="25"/>
      <c r="I21" s="25"/>
      <c r="J21" s="25"/>
      <c r="K21" s="25"/>
    </row>
    <row r="22" spans="4:11" ht="12.75">
      <c r="D22" s="25"/>
      <c r="E22" s="25"/>
      <c r="F22" s="3"/>
      <c r="G22" s="25"/>
      <c r="H22" s="25"/>
      <c r="I22" s="25"/>
      <c r="J22" s="25"/>
      <c r="K22" s="25"/>
    </row>
    <row r="23" spans="2:11" ht="12.75">
      <c r="B23" s="4" t="s">
        <v>39</v>
      </c>
      <c r="D23" s="25"/>
      <c r="E23" s="25"/>
      <c r="F23" s="3"/>
      <c r="G23" s="25"/>
      <c r="H23" s="25"/>
      <c r="I23" s="25"/>
      <c r="J23" s="25"/>
      <c r="K23" s="25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  <row r="36" ht="12.75">
      <c r="F36" s="24"/>
    </row>
    <row r="37" ht="12.75">
      <c r="F37" s="24"/>
    </row>
    <row r="38" ht="12.75">
      <c r="F38" s="24"/>
    </row>
    <row r="39" ht="12.75">
      <c r="F39" s="24"/>
    </row>
    <row r="40" ht="12.75">
      <c r="F40" s="24"/>
    </row>
    <row r="41" ht="12.75">
      <c r="F41" s="24"/>
    </row>
  </sheetData>
  <mergeCells count="7">
    <mergeCell ref="B3:K3"/>
    <mergeCell ref="B4:K4"/>
    <mergeCell ref="B5:K5"/>
    <mergeCell ref="D7:E7"/>
    <mergeCell ref="G7:H7"/>
    <mergeCell ref="J6:K6"/>
    <mergeCell ref="J7:K7"/>
  </mergeCells>
  <hyperlinks>
    <hyperlink ref="K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2" sqref="H2"/>
    </sheetView>
  </sheetViews>
  <sheetFormatPr defaultColWidth="11.421875" defaultRowHeight="12.75"/>
  <cols>
    <col min="1" max="1" width="3.421875" style="4" customWidth="1"/>
    <col min="2" max="2" width="33.7109375" style="4" customWidth="1"/>
    <col min="3" max="8" width="13.28125" style="4" customWidth="1"/>
    <col min="9" max="16384" width="11.421875" style="4" customWidth="1"/>
  </cols>
  <sheetData>
    <row r="1" ht="12.75" customHeight="1">
      <c r="A1" s="39" t="s">
        <v>34</v>
      </c>
    </row>
    <row r="2" spans="1:8" ht="12.75" customHeight="1">
      <c r="A2" s="39" t="s">
        <v>35</v>
      </c>
      <c r="H2" s="90" t="s">
        <v>62</v>
      </c>
    </row>
    <row r="3" spans="2:8" ht="12.75" customHeight="1">
      <c r="B3" s="99" t="s">
        <v>19</v>
      </c>
      <c r="C3" s="99"/>
      <c r="D3" s="99"/>
      <c r="E3" s="99"/>
      <c r="F3" s="99"/>
      <c r="G3" s="99"/>
      <c r="H3" s="99"/>
    </row>
    <row r="4" spans="2:8" ht="12.75" customHeight="1">
      <c r="B4" s="99" t="s">
        <v>20</v>
      </c>
      <c r="C4" s="99"/>
      <c r="D4" s="99"/>
      <c r="E4" s="99"/>
      <c r="F4" s="99"/>
      <c r="G4" s="99"/>
      <c r="H4" s="99"/>
    </row>
    <row r="5" spans="2:8" ht="12.75" customHeight="1">
      <c r="B5" s="100" t="s">
        <v>37</v>
      </c>
      <c r="C5" s="100"/>
      <c r="D5" s="100"/>
      <c r="E5" s="100"/>
      <c r="F5" s="100"/>
      <c r="G5" s="100"/>
      <c r="H5" s="100"/>
    </row>
    <row r="6" ht="12.75" customHeight="1"/>
    <row r="7" spans="3:8" ht="12.75">
      <c r="C7" s="96" t="s">
        <v>1</v>
      </c>
      <c r="D7" s="97"/>
      <c r="E7" s="96" t="s">
        <v>2</v>
      </c>
      <c r="F7" s="97"/>
      <c r="G7" s="96" t="s">
        <v>22</v>
      </c>
      <c r="H7" s="97"/>
    </row>
    <row r="8" spans="3:8" ht="12.75">
      <c r="C8" s="29" t="s">
        <v>23</v>
      </c>
      <c r="D8" s="30" t="s">
        <v>6</v>
      </c>
      <c r="E8" s="29" t="s">
        <v>23</v>
      </c>
      <c r="F8" s="30" t="s">
        <v>6</v>
      </c>
      <c r="G8" s="29" t="s">
        <v>23</v>
      </c>
      <c r="H8" s="43" t="s">
        <v>6</v>
      </c>
    </row>
    <row r="9" spans="3:8" ht="12.75">
      <c r="C9" s="31"/>
      <c r="D9" s="31"/>
      <c r="E9" s="31"/>
      <c r="F9" s="31"/>
      <c r="G9" s="31"/>
      <c r="H9" s="31"/>
    </row>
    <row r="10" spans="2:8" ht="12.75">
      <c r="B10" s="32" t="s">
        <v>24</v>
      </c>
      <c r="C10" s="33">
        <v>696</v>
      </c>
      <c r="D10" s="26">
        <v>4510.38634</v>
      </c>
      <c r="E10" s="33">
        <v>15</v>
      </c>
      <c r="F10" s="26">
        <v>522.79564</v>
      </c>
      <c r="G10" s="33">
        <v>711</v>
      </c>
      <c r="H10" s="26">
        <v>5033.18198</v>
      </c>
    </row>
    <row r="11" spans="2:8" ht="12.75">
      <c r="B11" s="34" t="s">
        <v>25</v>
      </c>
      <c r="C11" s="35">
        <v>422</v>
      </c>
      <c r="D11" s="27">
        <v>4755.454166</v>
      </c>
      <c r="E11" s="35">
        <v>53</v>
      </c>
      <c r="F11" s="27">
        <v>3826.892337</v>
      </c>
      <c r="G11" s="35">
        <v>475</v>
      </c>
      <c r="H11" s="27">
        <v>8582.346503</v>
      </c>
    </row>
    <row r="12" spans="2:8" ht="12.75">
      <c r="B12" s="34" t="s">
        <v>26</v>
      </c>
      <c r="C12" s="35">
        <v>75</v>
      </c>
      <c r="D12" s="27">
        <v>1097.591573</v>
      </c>
      <c r="E12" s="35">
        <v>21</v>
      </c>
      <c r="F12" s="27">
        <v>1954.616347</v>
      </c>
      <c r="G12" s="35">
        <v>96</v>
      </c>
      <c r="H12" s="27">
        <v>3052.20792</v>
      </c>
    </row>
    <row r="13" spans="2:8" ht="12.75">
      <c r="B13" s="34" t="s">
        <v>27</v>
      </c>
      <c r="C13" s="35">
        <v>45</v>
      </c>
      <c r="D13" s="27">
        <v>373.006899</v>
      </c>
      <c r="E13" s="35">
        <v>0</v>
      </c>
      <c r="F13" s="27">
        <v>0</v>
      </c>
      <c r="G13" s="35">
        <v>45</v>
      </c>
      <c r="H13" s="27">
        <v>373.006899</v>
      </c>
    </row>
    <row r="14" spans="2:8" ht="12.75">
      <c r="B14" s="34" t="s">
        <v>28</v>
      </c>
      <c r="C14" s="35">
        <v>52</v>
      </c>
      <c r="D14" s="27">
        <v>1098.858344</v>
      </c>
      <c r="E14" s="35">
        <v>5</v>
      </c>
      <c r="F14" s="27">
        <v>2463.874643</v>
      </c>
      <c r="G14" s="35">
        <v>57</v>
      </c>
      <c r="H14" s="27">
        <v>3562.7329870000003</v>
      </c>
    </row>
    <row r="15" spans="2:8" ht="12.75">
      <c r="B15" s="34" t="s">
        <v>29</v>
      </c>
      <c r="C15" s="35">
        <v>3508</v>
      </c>
      <c r="D15" s="27">
        <v>16954.851336</v>
      </c>
      <c r="E15" s="35">
        <v>736</v>
      </c>
      <c r="F15" s="27">
        <v>4980.693154</v>
      </c>
      <c r="G15" s="35">
        <v>4244</v>
      </c>
      <c r="H15" s="27">
        <v>21935.54449</v>
      </c>
    </row>
    <row r="16" spans="2:8" ht="12.75">
      <c r="B16" s="34" t="s">
        <v>30</v>
      </c>
      <c r="C16" s="35">
        <v>701</v>
      </c>
      <c r="D16" s="27">
        <v>2112.708022</v>
      </c>
      <c r="E16" s="35">
        <v>12</v>
      </c>
      <c r="F16" s="27">
        <v>732.173884</v>
      </c>
      <c r="G16" s="35">
        <v>713</v>
      </c>
      <c r="H16" s="27">
        <v>2844.8819059999996</v>
      </c>
    </row>
    <row r="17" spans="2:8" ht="12.75">
      <c r="B17" s="34" t="s">
        <v>31</v>
      </c>
      <c r="C17" s="35">
        <v>113</v>
      </c>
      <c r="D17" s="27">
        <v>1204.831152</v>
      </c>
      <c r="E17" s="35">
        <v>9</v>
      </c>
      <c r="F17" s="27">
        <v>4296.737187</v>
      </c>
      <c r="G17" s="35">
        <v>122</v>
      </c>
      <c r="H17" s="27">
        <v>5501.5683389999995</v>
      </c>
    </row>
    <row r="18" spans="2:8" ht="12.75">
      <c r="B18" s="36" t="s">
        <v>32</v>
      </c>
      <c r="C18" s="37">
        <v>475</v>
      </c>
      <c r="D18" s="28">
        <v>556.851935</v>
      </c>
      <c r="E18" s="37">
        <v>33</v>
      </c>
      <c r="F18" s="28">
        <v>350.305188</v>
      </c>
      <c r="G18" s="37">
        <v>508</v>
      </c>
      <c r="H18" s="28">
        <v>907.157123</v>
      </c>
    </row>
    <row r="19" spans="3:8" ht="12.75">
      <c r="C19" s="38"/>
      <c r="D19" s="38"/>
      <c r="E19" s="38"/>
      <c r="F19" s="38"/>
      <c r="G19" s="38"/>
      <c r="H19" s="38"/>
    </row>
    <row r="20" spans="2:8" ht="12.75">
      <c r="B20" s="21" t="s">
        <v>33</v>
      </c>
      <c r="C20" s="22">
        <v>6087</v>
      </c>
      <c r="D20" s="23">
        <v>32664.539766999995</v>
      </c>
      <c r="E20" s="22">
        <v>884</v>
      </c>
      <c r="F20" s="23">
        <v>19128.088379999997</v>
      </c>
      <c r="G20" s="22">
        <v>6971</v>
      </c>
      <c r="H20" s="23">
        <v>51792.628146999996</v>
      </c>
    </row>
    <row r="21" ht="12.75">
      <c r="E21" s="38"/>
    </row>
    <row r="22" spans="2:8" ht="12.75">
      <c r="B22" s="4" t="s">
        <v>15</v>
      </c>
      <c r="H22" s="38"/>
    </row>
    <row r="24" ht="12.75">
      <c r="B24" s="4" t="s">
        <v>39</v>
      </c>
    </row>
  </sheetData>
  <mergeCells count="6">
    <mergeCell ref="B3:H3"/>
    <mergeCell ref="C7:D7"/>
    <mergeCell ref="E7:F7"/>
    <mergeCell ref="G7:H7"/>
    <mergeCell ref="B4:H4"/>
    <mergeCell ref="B5:H5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K2" sqref="K2"/>
    </sheetView>
  </sheetViews>
  <sheetFormatPr defaultColWidth="11.421875" defaultRowHeight="12.75"/>
  <cols>
    <col min="1" max="1" width="4.140625" style="4" customWidth="1"/>
    <col min="2" max="2" width="22.140625" style="4" customWidth="1"/>
    <col min="3" max="3" width="0.42578125" style="4" customWidth="1"/>
    <col min="4" max="5" width="12.7109375" style="4" customWidth="1"/>
    <col min="6" max="6" width="0.42578125" style="4" customWidth="1"/>
    <col min="7" max="8" width="12.7109375" style="4" customWidth="1"/>
    <col min="9" max="9" width="0.42578125" style="4" customWidth="1"/>
    <col min="10" max="11" width="12.7109375" style="4" customWidth="1"/>
    <col min="12" max="16384" width="11.421875" style="4" customWidth="1"/>
  </cols>
  <sheetData>
    <row r="1" ht="12.75" customHeight="1">
      <c r="A1" s="39" t="s">
        <v>34</v>
      </c>
    </row>
    <row r="2" spans="1:11" ht="12.75" customHeight="1">
      <c r="A2" s="39" t="s">
        <v>35</v>
      </c>
      <c r="K2" s="90" t="s">
        <v>62</v>
      </c>
    </row>
    <row r="3" spans="2:11" ht="12.75" customHeight="1">
      <c r="B3" s="99" t="s">
        <v>17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 customHeight="1">
      <c r="B4" s="103" t="s">
        <v>16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1" ht="12.75" customHeight="1">
      <c r="B5" s="102" t="s">
        <v>18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0:11" ht="12.75" customHeight="1">
      <c r="J6" s="98"/>
      <c r="K6" s="98"/>
    </row>
    <row r="7" spans="2:11" s="8" customFormat="1" ht="12.75" customHeight="1">
      <c r="B7" s="6" t="s">
        <v>0</v>
      </c>
      <c r="C7" s="5"/>
      <c r="D7" s="94" t="s">
        <v>1</v>
      </c>
      <c r="E7" s="95"/>
      <c r="F7" s="7"/>
      <c r="G7" s="94" t="s">
        <v>2</v>
      </c>
      <c r="H7" s="95"/>
      <c r="I7" s="7"/>
      <c r="J7" s="96" t="s">
        <v>3</v>
      </c>
      <c r="K7" s="97"/>
    </row>
    <row r="8" spans="2:11" s="8" customFormat="1" ht="12.75" customHeight="1">
      <c r="B8" s="9" t="s">
        <v>4</v>
      </c>
      <c r="C8" s="5"/>
      <c r="D8" s="10" t="s">
        <v>5</v>
      </c>
      <c r="E8" s="11" t="s">
        <v>6</v>
      </c>
      <c r="F8" s="12"/>
      <c r="G8" s="10" t="s">
        <v>5</v>
      </c>
      <c r="H8" s="11" t="s">
        <v>6</v>
      </c>
      <c r="I8" s="12"/>
      <c r="J8" s="10" t="s">
        <v>5</v>
      </c>
      <c r="K8" s="11" t="s">
        <v>6</v>
      </c>
    </row>
    <row r="9" spans="2:11" s="8" customFormat="1" ht="4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2.75" customHeight="1">
      <c r="B10" s="6" t="s">
        <v>7</v>
      </c>
      <c r="C10" s="5"/>
      <c r="D10" s="1">
        <v>1556</v>
      </c>
      <c r="E10" s="40">
        <v>59.239829945299995</v>
      </c>
      <c r="F10" s="3"/>
      <c r="G10" s="1">
        <v>365</v>
      </c>
      <c r="H10" s="40">
        <v>6.8092849930999995</v>
      </c>
      <c r="I10" s="3"/>
      <c r="J10" s="1">
        <v>1921</v>
      </c>
      <c r="K10" s="2">
        <v>66.0491149384</v>
      </c>
    </row>
    <row r="11" spans="2:11" ht="12.75" customHeight="1">
      <c r="B11" s="13" t="s">
        <v>8</v>
      </c>
      <c r="C11" s="5"/>
      <c r="D11" s="14">
        <v>703</v>
      </c>
      <c r="E11" s="41">
        <v>249.52755997680003</v>
      </c>
      <c r="F11" s="3"/>
      <c r="G11" s="14">
        <v>53</v>
      </c>
      <c r="H11" s="41">
        <v>18.095754998500002</v>
      </c>
      <c r="I11" s="3"/>
      <c r="J11" s="14">
        <v>756</v>
      </c>
      <c r="K11" s="15">
        <v>267.62331497530005</v>
      </c>
    </row>
    <row r="12" spans="2:11" ht="12.75" customHeight="1">
      <c r="B12" s="13" t="s">
        <v>9</v>
      </c>
      <c r="C12" s="5"/>
      <c r="D12" s="14">
        <v>1422</v>
      </c>
      <c r="E12" s="41">
        <v>1710.2964679501</v>
      </c>
      <c r="F12" s="3"/>
      <c r="G12" s="14">
        <v>103</v>
      </c>
      <c r="H12" s="41">
        <v>110.87998399950001</v>
      </c>
      <c r="I12" s="3"/>
      <c r="J12" s="14">
        <v>1525</v>
      </c>
      <c r="K12" s="15">
        <v>1821.1764519495998</v>
      </c>
    </row>
    <row r="13" spans="2:11" ht="12.75" customHeight="1">
      <c r="B13" s="13" t="s">
        <v>10</v>
      </c>
      <c r="C13" s="5"/>
      <c r="D13" s="14">
        <v>857</v>
      </c>
      <c r="E13" s="41">
        <v>2722.3180149737996</v>
      </c>
      <c r="F13" s="3"/>
      <c r="G13" s="14">
        <v>74</v>
      </c>
      <c r="H13" s="41">
        <v>236.1225359984</v>
      </c>
      <c r="I13" s="3"/>
      <c r="J13" s="14">
        <v>931</v>
      </c>
      <c r="K13" s="15">
        <v>2958.4405509721996</v>
      </c>
    </row>
    <row r="14" spans="2:11" ht="12.75" customHeight="1">
      <c r="B14" s="13" t="s">
        <v>11</v>
      </c>
      <c r="C14" s="5"/>
      <c r="D14" s="14">
        <v>665</v>
      </c>
      <c r="E14" s="41">
        <v>4237.6123539813</v>
      </c>
      <c r="F14" s="3"/>
      <c r="G14" s="14">
        <v>74</v>
      </c>
      <c r="H14" s="41">
        <v>462.5881489989</v>
      </c>
      <c r="I14" s="3"/>
      <c r="J14" s="14">
        <v>739</v>
      </c>
      <c r="K14" s="15">
        <v>4700.200502980199</v>
      </c>
    </row>
    <row r="15" spans="2:11" ht="12.75" customHeight="1">
      <c r="B15" s="16" t="s">
        <v>12</v>
      </c>
      <c r="C15" s="17"/>
      <c r="D15" s="14">
        <v>626</v>
      </c>
      <c r="E15" s="41">
        <v>9335.4175269797</v>
      </c>
      <c r="F15" s="3"/>
      <c r="G15" s="14">
        <v>80</v>
      </c>
      <c r="H15" s="41">
        <v>1320.059722</v>
      </c>
      <c r="I15" s="3"/>
      <c r="J15" s="14">
        <v>706</v>
      </c>
      <c r="K15" s="15">
        <v>10655.4772489797</v>
      </c>
    </row>
    <row r="16" spans="2:11" ht="12.75" customHeight="1">
      <c r="B16" s="16" t="s">
        <v>13</v>
      </c>
      <c r="C16" s="17"/>
      <c r="D16" s="14">
        <v>195</v>
      </c>
      <c r="E16" s="41">
        <v>8443.2300009977</v>
      </c>
      <c r="F16" s="3"/>
      <c r="G16" s="14">
        <v>60</v>
      </c>
      <c r="H16" s="41">
        <v>2815.6282039998</v>
      </c>
      <c r="I16" s="3"/>
      <c r="J16" s="14">
        <v>255</v>
      </c>
      <c r="K16" s="15">
        <v>11258.858204997501</v>
      </c>
    </row>
    <row r="17" spans="2:11" ht="12.75" customHeight="1">
      <c r="B17" s="18" t="s">
        <v>14</v>
      </c>
      <c r="C17" s="17"/>
      <c r="D17" s="19">
        <v>32</v>
      </c>
      <c r="E17" s="42">
        <v>5633.816425999799</v>
      </c>
      <c r="F17" s="3"/>
      <c r="G17" s="19">
        <v>22</v>
      </c>
      <c r="H17" s="42">
        <v>12936.2772269996</v>
      </c>
      <c r="I17" s="3"/>
      <c r="J17" s="19">
        <v>54</v>
      </c>
      <c r="K17" s="20">
        <v>18570.0936529994</v>
      </c>
    </row>
    <row r="18" spans="2:11" ht="4.5" customHeight="1">
      <c r="B18" s="17"/>
      <c r="C18" s="17"/>
      <c r="D18" s="3"/>
      <c r="E18" s="3"/>
      <c r="F18" s="3"/>
      <c r="G18" s="3"/>
      <c r="H18" s="3"/>
      <c r="I18" s="3"/>
      <c r="J18" s="3"/>
      <c r="K18" s="3"/>
    </row>
    <row r="19" spans="2:11" ht="12.75" customHeight="1">
      <c r="B19" s="21" t="s">
        <v>3</v>
      </c>
      <c r="C19" s="5"/>
      <c r="D19" s="22">
        <f>SUM(D10:D17)</f>
        <v>6056</v>
      </c>
      <c r="E19" s="23">
        <f>SUM(E10:E17)</f>
        <v>32391.458180804497</v>
      </c>
      <c r="F19" s="3"/>
      <c r="G19" s="22">
        <f>SUM(G10:G17)</f>
        <v>831</v>
      </c>
      <c r="H19" s="23">
        <f>SUM(H10:H17)</f>
        <v>17906.460861987798</v>
      </c>
      <c r="I19" s="3"/>
      <c r="J19" s="22">
        <f>SUM(J10:J17)</f>
        <v>6887</v>
      </c>
      <c r="K19" s="23">
        <f>SUM(K10:K17)</f>
        <v>50297.9190427923</v>
      </c>
    </row>
    <row r="20" spans="3:11" ht="12.75">
      <c r="C20" s="24"/>
      <c r="D20" s="25"/>
      <c r="E20" s="25"/>
      <c r="F20" s="3"/>
      <c r="G20" s="25"/>
      <c r="H20" s="25"/>
      <c r="I20" s="25"/>
      <c r="J20" s="25"/>
      <c r="K20" s="25"/>
    </row>
    <row r="21" spans="2:11" ht="12.75">
      <c r="B21" s="4" t="s">
        <v>15</v>
      </c>
      <c r="D21" s="25"/>
      <c r="E21" s="25"/>
      <c r="F21" s="3"/>
      <c r="G21" s="25"/>
      <c r="H21" s="25"/>
      <c r="I21" s="25"/>
      <c r="J21" s="25"/>
      <c r="K21" s="25"/>
    </row>
    <row r="22" spans="2:11" ht="12.75">
      <c r="B22" s="4" t="s">
        <v>36</v>
      </c>
      <c r="D22" s="25"/>
      <c r="E22" s="25"/>
      <c r="F22" s="3"/>
      <c r="G22" s="25"/>
      <c r="H22" s="25"/>
      <c r="I22" s="25"/>
      <c r="J22" s="25"/>
      <c r="K22" s="25"/>
    </row>
    <row r="23" spans="4:11" ht="12.75">
      <c r="D23" s="25"/>
      <c r="E23" s="25"/>
      <c r="F23" s="3"/>
      <c r="G23" s="25"/>
      <c r="H23" s="25"/>
      <c r="I23" s="25"/>
      <c r="J23" s="25"/>
      <c r="K23" s="25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  <row r="36" ht="12.75">
      <c r="F36" s="24"/>
    </row>
    <row r="37" ht="12.75">
      <c r="F37" s="24"/>
    </row>
    <row r="38" ht="12.75">
      <c r="F38" s="24"/>
    </row>
    <row r="39" ht="12.75">
      <c r="F39" s="24"/>
    </row>
    <row r="40" ht="12.75">
      <c r="F40" s="24"/>
    </row>
    <row r="41" ht="12.75">
      <c r="F41" s="24"/>
    </row>
  </sheetData>
  <mergeCells count="7">
    <mergeCell ref="B3:K3"/>
    <mergeCell ref="B4:K4"/>
    <mergeCell ref="B5:K5"/>
    <mergeCell ref="D7:E7"/>
    <mergeCell ref="G7:H7"/>
    <mergeCell ref="J6:K6"/>
    <mergeCell ref="J7:K7"/>
  </mergeCells>
  <hyperlinks>
    <hyperlink ref="K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2" sqref="H2"/>
    </sheetView>
  </sheetViews>
  <sheetFormatPr defaultColWidth="11.421875" defaultRowHeight="12.75"/>
  <cols>
    <col min="1" max="1" width="3.421875" style="4" customWidth="1"/>
    <col min="2" max="2" width="33.7109375" style="4" customWidth="1"/>
    <col min="3" max="8" width="13.28125" style="4" customWidth="1"/>
    <col min="9" max="16384" width="11.421875" style="4" customWidth="1"/>
  </cols>
  <sheetData>
    <row r="1" ht="12.75" customHeight="1">
      <c r="A1" s="39" t="s">
        <v>34</v>
      </c>
    </row>
    <row r="2" spans="1:8" ht="12.75" customHeight="1">
      <c r="A2" s="39" t="s">
        <v>35</v>
      </c>
      <c r="H2" s="90" t="s">
        <v>62</v>
      </c>
    </row>
    <row r="3" spans="2:8" ht="12.75" customHeight="1">
      <c r="B3" s="99" t="s">
        <v>19</v>
      </c>
      <c r="C3" s="99"/>
      <c r="D3" s="99"/>
      <c r="E3" s="99"/>
      <c r="F3" s="99"/>
      <c r="G3" s="99"/>
      <c r="H3" s="99"/>
    </row>
    <row r="4" spans="2:8" ht="12.75" customHeight="1">
      <c r="B4" s="99" t="s">
        <v>20</v>
      </c>
      <c r="C4" s="99"/>
      <c r="D4" s="99"/>
      <c r="E4" s="99"/>
      <c r="F4" s="99"/>
      <c r="G4" s="99"/>
      <c r="H4" s="99"/>
    </row>
    <row r="5" spans="2:8" ht="12.75" customHeight="1">
      <c r="B5" s="100" t="s">
        <v>21</v>
      </c>
      <c r="C5" s="100"/>
      <c r="D5" s="100"/>
      <c r="E5" s="100"/>
      <c r="F5" s="100"/>
      <c r="G5" s="100"/>
      <c r="H5" s="100"/>
    </row>
    <row r="6" ht="12.75" customHeight="1"/>
    <row r="7" spans="3:8" ht="12.75">
      <c r="C7" s="96" t="s">
        <v>1</v>
      </c>
      <c r="D7" s="97"/>
      <c r="E7" s="96" t="s">
        <v>2</v>
      </c>
      <c r="F7" s="97"/>
      <c r="G7" s="96" t="s">
        <v>22</v>
      </c>
      <c r="H7" s="97"/>
    </row>
    <row r="8" spans="3:8" ht="12.75">
      <c r="C8" s="29" t="s">
        <v>23</v>
      </c>
      <c r="D8" s="30" t="s">
        <v>6</v>
      </c>
      <c r="E8" s="29" t="s">
        <v>23</v>
      </c>
      <c r="F8" s="30" t="s">
        <v>6</v>
      </c>
      <c r="G8" s="29" t="s">
        <v>23</v>
      </c>
      <c r="H8" s="43" t="s">
        <v>6</v>
      </c>
    </row>
    <row r="9" spans="3:8" ht="12.75">
      <c r="C9" s="31"/>
      <c r="D9" s="31"/>
      <c r="E9" s="31"/>
      <c r="F9" s="31"/>
      <c r="G9" s="31"/>
      <c r="H9" s="31"/>
    </row>
    <row r="10" spans="2:8" ht="12.75">
      <c r="B10" s="32" t="s">
        <v>24</v>
      </c>
      <c r="C10" s="33">
        <v>647</v>
      </c>
      <c r="D10" s="26">
        <v>4473.31072</v>
      </c>
      <c r="E10" s="33">
        <v>14</v>
      </c>
      <c r="F10" s="26">
        <v>1132.42815</v>
      </c>
      <c r="G10" s="33">
        <v>661</v>
      </c>
      <c r="H10" s="26">
        <v>5605.73887</v>
      </c>
    </row>
    <row r="11" spans="2:8" ht="12.75">
      <c r="B11" s="34" t="s">
        <v>25</v>
      </c>
      <c r="C11" s="35">
        <v>439</v>
      </c>
      <c r="D11" s="27">
        <v>4855.455045</v>
      </c>
      <c r="E11" s="35">
        <v>52</v>
      </c>
      <c r="F11" s="27">
        <v>5697.961639</v>
      </c>
      <c r="G11" s="35">
        <v>491</v>
      </c>
      <c r="H11" s="27">
        <v>10553.416684</v>
      </c>
    </row>
    <row r="12" spans="2:8" ht="12.75">
      <c r="B12" s="34" t="s">
        <v>26</v>
      </c>
      <c r="C12" s="35">
        <v>74</v>
      </c>
      <c r="D12" s="27">
        <v>788.649369</v>
      </c>
      <c r="E12" s="35">
        <v>20</v>
      </c>
      <c r="F12" s="27">
        <v>1013.104799</v>
      </c>
      <c r="G12" s="35">
        <v>94</v>
      </c>
      <c r="H12" s="27">
        <v>1801.754168</v>
      </c>
    </row>
    <row r="13" spans="2:8" ht="12.75">
      <c r="B13" s="34" t="s">
        <v>27</v>
      </c>
      <c r="C13" s="35">
        <v>46</v>
      </c>
      <c r="D13" s="27">
        <v>324.058036</v>
      </c>
      <c r="E13" s="35"/>
      <c r="F13" s="27">
        <v>0</v>
      </c>
      <c r="G13" s="35">
        <v>46</v>
      </c>
      <c r="H13" s="27">
        <v>324.058036</v>
      </c>
    </row>
    <row r="14" spans="2:8" ht="12.75">
      <c r="B14" s="34" t="s">
        <v>28</v>
      </c>
      <c r="C14" s="35">
        <v>51</v>
      </c>
      <c r="D14" s="27">
        <v>1268.438039</v>
      </c>
      <c r="E14" s="35">
        <v>5</v>
      </c>
      <c r="F14" s="27">
        <v>173.677562</v>
      </c>
      <c r="G14" s="35">
        <v>56</v>
      </c>
      <c r="H14" s="27">
        <v>1442.115601</v>
      </c>
    </row>
    <row r="15" spans="2:8" ht="12.75">
      <c r="B15" s="34" t="s">
        <v>29</v>
      </c>
      <c r="C15" s="35">
        <v>3508</v>
      </c>
      <c r="D15" s="27">
        <v>17062.580979</v>
      </c>
      <c r="E15" s="35">
        <v>689</v>
      </c>
      <c r="F15" s="27">
        <v>5777.786947</v>
      </c>
      <c r="G15" s="35">
        <v>4197</v>
      </c>
      <c r="H15" s="27">
        <v>22840.367926</v>
      </c>
    </row>
    <row r="16" spans="2:8" ht="12.75">
      <c r="B16" s="34" t="s">
        <v>30</v>
      </c>
      <c r="C16" s="35">
        <v>669</v>
      </c>
      <c r="D16" s="27">
        <v>1957.779454</v>
      </c>
      <c r="E16" s="35">
        <v>12</v>
      </c>
      <c r="F16" s="27">
        <v>538.232199</v>
      </c>
      <c r="G16" s="35">
        <v>681</v>
      </c>
      <c r="H16" s="27">
        <v>2496.011653</v>
      </c>
    </row>
    <row r="17" spans="2:8" ht="12.75">
      <c r="B17" s="34" t="s">
        <v>31</v>
      </c>
      <c r="C17" s="35">
        <v>113</v>
      </c>
      <c r="D17" s="27">
        <v>960.146088</v>
      </c>
      <c r="E17" s="35">
        <v>9</v>
      </c>
      <c r="F17" s="27">
        <v>3077.805666</v>
      </c>
      <c r="G17" s="35">
        <v>122</v>
      </c>
      <c r="H17" s="27">
        <v>4037.951754</v>
      </c>
    </row>
    <row r="18" spans="2:8" ht="12.75">
      <c r="B18" s="36" t="s">
        <v>32</v>
      </c>
      <c r="C18" s="37">
        <v>509</v>
      </c>
      <c r="D18" s="28">
        <v>701.040451</v>
      </c>
      <c r="E18" s="37">
        <v>30</v>
      </c>
      <c r="F18" s="28">
        <v>495.4639</v>
      </c>
      <c r="G18" s="37">
        <v>539</v>
      </c>
      <c r="H18" s="28">
        <v>1196.504351</v>
      </c>
    </row>
    <row r="19" spans="3:8" ht="12.75">
      <c r="C19" s="38"/>
      <c r="D19" s="38"/>
      <c r="E19" s="38"/>
      <c r="F19" s="38"/>
      <c r="G19" s="38"/>
      <c r="H19" s="38"/>
    </row>
    <row r="20" spans="2:8" ht="12.75">
      <c r="B20" s="21" t="s">
        <v>33</v>
      </c>
      <c r="C20" s="22">
        <f aca="true" t="shared" si="0" ref="C20:H20">SUM(C10:C18)</f>
        <v>6056</v>
      </c>
      <c r="D20" s="23">
        <f t="shared" si="0"/>
        <v>32391.458181</v>
      </c>
      <c r="E20" s="22">
        <f t="shared" si="0"/>
        <v>831</v>
      </c>
      <c r="F20" s="23">
        <f t="shared" si="0"/>
        <v>17906.460861999996</v>
      </c>
      <c r="G20" s="22">
        <f t="shared" si="0"/>
        <v>6887</v>
      </c>
      <c r="H20" s="23">
        <f t="shared" si="0"/>
        <v>50297.91904300001</v>
      </c>
    </row>
    <row r="21" ht="12.75">
      <c r="E21" s="38"/>
    </row>
    <row r="22" spans="2:8" ht="12.75">
      <c r="B22" s="4" t="s">
        <v>15</v>
      </c>
      <c r="H22" s="38"/>
    </row>
    <row r="23" ht="12.75">
      <c r="B23" s="4" t="s">
        <v>36</v>
      </c>
    </row>
  </sheetData>
  <mergeCells count="6">
    <mergeCell ref="B3:H3"/>
    <mergeCell ref="C7:D7"/>
    <mergeCell ref="E7:F7"/>
    <mergeCell ref="G7:H7"/>
    <mergeCell ref="B4:H4"/>
    <mergeCell ref="B5:H5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N° y monto de cuentas corrientes con pago de intereses</dc:title>
  <dc:subject/>
  <dc:creator>SBIF</dc:creator>
  <cp:keywords/>
  <dc:description/>
  <cp:lastModifiedBy>Ricardo Arroyo M.</cp:lastModifiedBy>
  <cp:lastPrinted>2007-07-05T18:06:51Z</cp:lastPrinted>
  <dcterms:created xsi:type="dcterms:W3CDTF">2005-04-13T20:54:15Z</dcterms:created>
  <dcterms:modified xsi:type="dcterms:W3CDTF">2007-07-10T15:32:06Z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456388066</vt:i4>
  </property>
  <property fmtid="{D5CDD505-2E9C-101B-9397-08002B2CF9AE}" pid="3" name="_EmailSubject">
    <vt:lpwstr>CUADROS DE CUENTAS CORRIENTES A FEBRERO DE 2006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PreviousAdHocReviewCycleID">
    <vt:i4>1771694812</vt:i4>
  </property>
  <property fmtid="{D5CDD505-2E9C-101B-9397-08002B2CF9AE}" pid="7" name="_ReviewingToolsShownOnce">
    <vt:lpwstr/>
  </property>
</Properties>
</file>