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80" windowWidth="15480" windowHeight="3495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Institución'!$A$2:$O$38</definedName>
    <definedName name="_xlnm.Print_Area" localSheetId="3">'Coloc. por Región'!$A$2:$Q$26</definedName>
    <definedName name="_xlnm.Print_Area" localSheetId="5">'Depósitos por Institución'!$A$2:$O$39</definedName>
    <definedName name="_xlnm.Print_Area" localSheetId="6">'Depósitos Por Región'!$A$2:$H$98</definedName>
    <definedName name="_xlnm.Print_Area" localSheetId="7">'Doc. Presentados y protestos'!$A$2:$K$28</definedName>
    <definedName name="_xlnm.Print_Area" localSheetId="1">'Evol. Coloc. Sistema Financiero'!$A$2:$M$53</definedName>
    <definedName name="_xlnm.Print_Area" localSheetId="4">'Evol. Depósitos'!$A$3:$M$56</definedName>
    <definedName name="_xlnm.Print_Area" localSheetId="0">'Indice'!$A$2:$B$25</definedName>
  </definedNames>
  <calcPr fullCalcOnLoad="1"/>
</workbook>
</file>

<file path=xl/sharedStrings.xml><?xml version="1.0" encoding="utf-8"?>
<sst xmlns="http://schemas.openxmlformats.org/spreadsheetml/2006/main" count="601" uniqueCount="148">
  <si>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</si>
  <si>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</si>
  <si>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</si>
  <si>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</si>
  <si>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</si>
  <si>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</si>
  <si>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</si>
  <si>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</si>
  <si>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</si>
  <si>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</si>
  <si>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</si>
  <si>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</si>
  <si>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</si>
  <si>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</si>
  <si>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</si>
  <si>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ABN AMRO BANK (CHILE)             </t>
  </si>
  <si>
    <t xml:space="preserve">        -</t>
  </si>
  <si>
    <t xml:space="preserve">BANCO BICE                        </t>
  </si>
  <si>
    <t>BANCO BILBAO VIZCAYA ARGENTARIA CH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</si>
  <si>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</si>
  <si>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</si>
  <si>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</si>
  <si>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DESARROLLO              </t>
  </si>
  <si>
    <t xml:space="preserve">BANCO DEL ESTADO DE CHILE         </t>
  </si>
  <si>
    <t xml:space="preserve">BANCO DO BRASIL S.A.              </t>
  </si>
  <si>
    <t xml:space="preserve">BANCO FALABELLA                   </t>
  </si>
  <si>
    <t xml:space="preserve">BANCO INTERNACIONAL               </t>
  </si>
  <si>
    <t xml:space="preserve">BANCO MONEX     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</si>
  <si>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</si>
  <si>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</si>
  <si>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</si>
  <si>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SANTANDER-CHILE             </t>
  </si>
  <si>
    <t xml:space="preserve">BANCO SECURITY                    </t>
  </si>
  <si>
    <t xml:space="preserve">BANKBOSTON, N.A.                  </t>
  </si>
  <si>
    <t xml:space="preserve">CITIBANK N.A.                     </t>
  </si>
  <si>
    <t xml:space="preserve">CORPBANCA                         </t>
  </si>
  <si>
    <t xml:space="preserve">DEUTSCHE BANK CHILE               </t>
  </si>
  <si>
    <t xml:space="preserve">HNS BANCO                         </t>
  </si>
  <si>
    <t xml:space="preserve">HSBC BANK CHILE                   </t>
  </si>
  <si>
    <t xml:space="preserve">JP MORGAN CHASE BANK              </t>
  </si>
  <si>
    <t xml:space="preserve">SCOTIABANK SUD AMERICANO          </t>
  </si>
  <si>
    <t>THE BANK OF TOKYO-MITSUBISHI  LTD.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</si>
  <si>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</si>
  <si>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</si>
  <si>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</si>
  <si>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</si>
  <si>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</si>
  <si>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</si>
  <si>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I          </t>
  </si>
  <si>
    <t xml:space="preserve">II         </t>
  </si>
  <si>
    <t xml:space="preserve"> III         </t>
  </si>
  <si>
    <t xml:space="preserve">IV           </t>
  </si>
  <si>
    <t xml:space="preserve">V         </t>
  </si>
  <si>
    <t xml:space="preserve"> VI   </t>
  </si>
  <si>
    <t xml:space="preserve">R   E   G   I   O   N   E  S </t>
  </si>
  <si>
    <t xml:space="preserve">   VII       </t>
  </si>
  <si>
    <t xml:space="preserve">  VIII      </t>
  </si>
  <si>
    <t xml:space="preserve">   IX        </t>
  </si>
  <si>
    <t xml:space="preserve">  X        </t>
  </si>
  <si>
    <t xml:space="preserve">  XI        </t>
  </si>
  <si>
    <t xml:space="preserve"> XII         </t>
  </si>
  <si>
    <t xml:space="preserve"> T O T A L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</si>
  <si>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</si>
  <si>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</si>
  <si>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</si>
  <si>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</si>
  <si>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</si>
  <si>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</si>
  <si>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</si>
  <si>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</si>
  <si>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</si>
  <si>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</si>
  <si>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</si>
  <si>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</si>
  <si>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</si>
  <si>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</si>
  <si>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</si>
  <si>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</si>
  <si>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</si>
  <si>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</si>
  <si>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</si>
  <si>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</si>
  <si>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</si>
  <si>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</si>
  <si>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</si>
  <si>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</si>
  <si>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</si>
  <si>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</si>
  <si>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</si>
  <si>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</si>
  <si>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</si>
  <si>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</si>
  <si>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</si>
  <si>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</si>
  <si>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</si>
  <si>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</si>
  <si>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</si>
  <si>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</si>
  <si>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</si>
  <si>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</si>
  <si>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</si>
  <si>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</si>
  <si>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</si>
  <si>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</si>
  <si>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</si>
  <si>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</si>
  <si>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</si>
  <si>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</si>
  <si>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</si>
  <si>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</si>
  <si>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</si>
  <si>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</si>
  <si>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</si>
  <si>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 COLOCACIONES POR INSTITUCION Y POR REGION 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</si>
  <si>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</si>
  <si>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</si>
  <si>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</si>
  <si>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</si>
  <si>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</si>
  <si>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</si>
  <si>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</si>
  <si>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</si>
  <si>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</si>
  <si>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</si>
  <si>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</si>
  <si>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</si>
  <si>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</si>
  <si>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</si>
  <si>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</si>
  <si>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</si>
  <si>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</si>
  <si>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</si>
  <si>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 COLOCACIONES  POR REGION  BANCOS ESTABLECIDOS EN CHILE, BANCO DEL ESTADO, SUCURSALES DE BANCOS EXTRANJEROS Y SISTEMA FINANCIERO </t>
  </si>
  <si>
    <t xml:space="preserve">R.M. </t>
  </si>
  <si>
    <t xml:space="preserve"> R.M.       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</si>
  <si>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</si>
  <si>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</si>
  <si>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</si>
  <si>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</si>
  <si>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</si>
  <si>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</si>
  <si>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</si>
  <si>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</si>
  <si>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</si>
  <si>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Información Financiera Regional - Julio de 2005</t>
  </si>
  <si>
    <t xml:space="preserve"> Julio 2005</t>
  </si>
  <si>
    <t>DEPOSITOS Y CAPTACIONES: POR REGION JULIO 2005</t>
  </si>
  <si>
    <t xml:space="preserve"> JULIO DE 2005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</si>
</sst>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[$-340A]d&quot; de &quot;mmmm&quot; de &quot;yyyy;@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&quot;Pts&quot;_);\(#,##0&quot;Pts&quot;\)"/>
    <numFmt numFmtId="175" formatCode="#,##0&quot;Pts&quot;_);[Red]\(#,##0&quot;Pts&quot;\)"/>
    <numFmt numFmtId="176" formatCode="#,##0.00&quot;Pts&quot;_);\(#,##0.00&quot;Pts&quot;\)"/>
    <numFmt numFmtId="177" formatCode="#,##0.00&quot;Pts&quot;_);[Red]\(#,##0.00&quot;Pts&quot;\)"/>
    <numFmt numFmtId="178" formatCode="_ * #,##0_)&quot;Pts&quot;_ ;_ * \(#,##0\)&quot;Pts&quot;_ ;_ * &quot;-&quot;_)&quot;Pts&quot;_ ;_ @_ "/>
    <numFmt numFmtId="179" formatCode="_ * #,##0_)_P_t_s_ ;_ * \(#,##0\)_P_t_s_ ;_ * &quot;-&quot;_)_P_t_s_ ;_ @_ "/>
    <numFmt numFmtId="180" formatCode="_ * #,##0.00_)&quot;Pts&quot;_ ;_ * \(#,##0.00\)&quot;Pts&quot;_ ;_ * &quot;-&quot;??_)&quot;Pts&quot;_ ;_ @_ "/>
    <numFmt numFmtId="181" formatCode="_ * #,##0.00_)_P_t_s_ ;_ * \(#,##0.00\)_P_t_s_ ;_ * &quot;-&quot;??_)_P_t_s_ ;_ @_ "/>
    <numFmt numFmtId="182" formatCode="0.0%"/>
    <numFmt numFmtId="183" formatCode="0.000%"/>
    <numFmt numFmtId="184" formatCode="0.00000"/>
    <numFmt numFmtId="185" formatCode="0.0000"/>
    <numFmt numFmtId="186" formatCode="0.000"/>
    <numFmt numFmtId="187" formatCode="0.000000"/>
    <numFmt numFmtId="188" formatCode="0.0000000"/>
    <numFmt numFmtId="189" formatCode="#,##0.0"/>
    <numFmt numFmtId="190" formatCode="0.0"/>
    <numFmt numFmtId="191" formatCode="\+\ General"/>
    <numFmt numFmtId="192" formatCode="\-\ General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3" fontId="0" fillId="2" borderId="8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3" fontId="0" fillId="2" borderId="12" xfId="0" applyNumberFormat="1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 horizontal="center" wrapText="1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19" xfId="0" applyNumberFormat="1" applyFill="1" applyBorder="1" applyAlignment="1">
      <alignment/>
    </xf>
    <xf numFmtId="0" fontId="0" fillId="2" borderId="19" xfId="0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/>
    </xf>
    <xf numFmtId="0" fontId="0" fillId="2" borderId="12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0" fontId="2" fillId="2" borderId="14" xfId="0" applyFon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0" fontId="0" fillId="2" borderId="30" xfId="0" applyFill="1" applyBorder="1" applyAlignment="1">
      <alignment/>
    </xf>
    <xf numFmtId="3" fontId="0" fillId="0" borderId="2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31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2" borderId="25" xfId="0" applyFill="1" applyBorder="1" applyAlignment="1">
      <alignment/>
    </xf>
    <xf numFmtId="0" fontId="0" fillId="2" borderId="15" xfId="0" applyFill="1" applyBorder="1" applyAlignment="1">
      <alignment horizontal="center" vertical="top" wrapText="1"/>
    </xf>
    <xf numFmtId="0" fontId="0" fillId="2" borderId="33" xfId="0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29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28" xfId="0" applyFill="1" applyBorder="1" applyAlignment="1">
      <alignment horizontal="center"/>
    </xf>
    <xf numFmtId="3" fontId="0" fillId="0" borderId="37" xfId="0" applyNumberFormat="1" applyBorder="1" applyAlignment="1">
      <alignment/>
    </xf>
    <xf numFmtId="0" fontId="0" fillId="2" borderId="38" xfId="0" applyFill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39" xfId="0" applyNumberFormat="1" applyBorder="1" applyAlignment="1">
      <alignment/>
    </xf>
    <xf numFmtId="0" fontId="0" fillId="2" borderId="39" xfId="0" applyFill="1" applyBorder="1" applyAlignment="1">
      <alignment/>
    </xf>
    <xf numFmtId="3" fontId="0" fillId="0" borderId="19" xfId="0" applyNumberFormat="1" applyBorder="1" applyAlignment="1">
      <alignment/>
    </xf>
    <xf numFmtId="0" fontId="2" fillId="2" borderId="22" xfId="0" applyFont="1" applyFill="1" applyBorder="1" applyAlignment="1">
      <alignment/>
    </xf>
    <xf numFmtId="3" fontId="2" fillId="2" borderId="37" xfId="0" applyNumberFormat="1" applyFont="1" applyFill="1" applyBorder="1" applyAlignment="1">
      <alignment/>
    </xf>
    <xf numFmtId="3" fontId="2" fillId="2" borderId="23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0" fontId="2" fillId="2" borderId="11" xfId="0" applyFont="1" applyFill="1" applyBorder="1" applyAlignment="1">
      <alignment/>
    </xf>
    <xf numFmtId="3" fontId="2" fillId="0" borderId="40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2" borderId="37" xfId="0" applyFont="1" applyFill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2" borderId="42" xfId="0" applyFont="1" applyFill="1" applyBorder="1" applyAlignment="1">
      <alignment horizontal="center"/>
    </xf>
    <xf numFmtId="3" fontId="2" fillId="0" borderId="4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3" xfId="0" applyFont="1" applyFill="1" applyBorder="1" applyAlignment="1">
      <alignment/>
    </xf>
    <xf numFmtId="3" fontId="2" fillId="0" borderId="45" xfId="0" applyNumberFormat="1" applyFont="1" applyBorder="1" applyAlignment="1">
      <alignment/>
    </xf>
    <xf numFmtId="2" fontId="2" fillId="0" borderId="46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0" fontId="0" fillId="2" borderId="13" xfId="0" applyFill="1" applyBorder="1" applyAlignment="1">
      <alignment horizontal="center" vertical="top"/>
    </xf>
    <xf numFmtId="0" fontId="0" fillId="2" borderId="47" xfId="0" applyFill="1" applyBorder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48" xfId="0" applyNumberFormat="1" applyFill="1" applyBorder="1" applyAlignment="1">
      <alignment horizontal="center"/>
    </xf>
    <xf numFmtId="0" fontId="0" fillId="2" borderId="49" xfId="0" applyNumberFormat="1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0" fontId="0" fillId="2" borderId="51" xfId="0" applyFont="1" applyFill="1" applyBorder="1" applyAlignment="1">
      <alignment horizontal="center"/>
    </xf>
    <xf numFmtId="0" fontId="0" fillId="2" borderId="48" xfId="0" applyNumberFormat="1" applyFont="1" applyFill="1" applyBorder="1" applyAlignment="1">
      <alignment horizontal="center"/>
    </xf>
    <xf numFmtId="0" fontId="0" fillId="2" borderId="51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53" xfId="0" applyFill="1" applyBorder="1" applyAlignment="1">
      <alignment horizontal="center" vertical="top"/>
    </xf>
    <xf numFmtId="0" fontId="0" fillId="2" borderId="48" xfId="0" applyFill="1" applyBorder="1" applyAlignment="1">
      <alignment horizontal="center" vertical="top"/>
    </xf>
    <xf numFmtId="0" fontId="0" fillId="2" borderId="51" xfId="0" applyFill="1" applyBorder="1" applyAlignment="1">
      <alignment horizontal="center" vertical="top"/>
    </xf>
    <xf numFmtId="0" fontId="2" fillId="2" borderId="40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0" fillId="2" borderId="36" xfId="0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0" fillId="2" borderId="28" xfId="0" applyFill="1" applyBorder="1" applyAlignment="1">
      <alignment horizontal="center" vertical="top"/>
    </xf>
    <xf numFmtId="0" fontId="0" fillId="2" borderId="49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0" xfId="0" applyNumberForma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104775</xdr:rowOff>
    </xdr:from>
    <xdr:to>
      <xdr:col>0</xdr:col>
      <xdr:colOff>1076325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667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6:B2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9.421875" style="45" customWidth="1"/>
    <col min="2" max="2" width="82.00390625" style="45" bestFit="1" customWidth="1"/>
    <col min="3" max="16384" width="10.28125" style="45" customWidth="1"/>
  </cols>
  <sheetData>
    <row r="2" ht="12.75"/>
    <row r="3" ht="12.75"/>
    <row r="4" ht="12.75"/>
    <row r="5" ht="12.75"/>
    <row r="6" ht="15.75">
      <c r="B6" s="44" t="s">
        <v>144</v>
      </c>
    </row>
    <row r="9" ht="12.75">
      <c r="B9" s="46" t="s">
        <v>118</v>
      </c>
    </row>
    <row r="10" ht="14.25">
      <c r="B10" s="49"/>
    </row>
    <row r="11" ht="14.25">
      <c r="B11" s="50" t="s">
        <v>119</v>
      </c>
    </row>
    <row r="12" ht="14.25">
      <c r="B12" s="48"/>
    </row>
    <row r="13" ht="14.25">
      <c r="B13" s="50" t="s">
        <v>120</v>
      </c>
    </row>
    <row r="14" ht="14.25">
      <c r="B14" s="48"/>
    </row>
    <row r="15" ht="14.25">
      <c r="B15" s="50" t="s">
        <v>121</v>
      </c>
    </row>
    <row r="16" ht="14.25">
      <c r="B16" s="48"/>
    </row>
    <row r="17" ht="14.25">
      <c r="B17" s="50" t="s">
        <v>122</v>
      </c>
    </row>
    <row r="18" ht="14.25">
      <c r="B18" s="48"/>
    </row>
    <row r="19" ht="14.25">
      <c r="B19" s="50" t="s">
        <v>123</v>
      </c>
    </row>
    <row r="20" ht="14.25">
      <c r="B20" s="48"/>
    </row>
    <row r="21" ht="14.25">
      <c r="B21" s="50" t="s">
        <v>143</v>
      </c>
    </row>
    <row r="22" ht="14.25">
      <c r="B22" s="48"/>
    </row>
    <row r="23" ht="14.25">
      <c r="B23" s="50" t="s">
        <v>128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spans="1:2" ht="12.75">
      <c r="A1" s="47" t="s">
        <v>124</v>
      </c>
      <c r="B1" s="47"/>
    </row>
    <row r="2" spans="1:12" ht="12.75">
      <c r="A2" s="137" t="s">
        <v>115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2.75">
      <c r="A3" s="138" t="s">
        <v>116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5" spans="1:2" ht="12.75">
      <c r="A5" s="34"/>
      <c r="B5" s="34"/>
    </row>
    <row r="6" spans="1:2" ht="13.5" thickBot="1">
      <c r="A6" s="1" t="s">
        <v>45</v>
      </c>
      <c r="B6" s="1"/>
    </row>
    <row r="7" spans="1:13" ht="12.75">
      <c r="A7" s="18"/>
      <c r="B7" s="145">
        <v>2004</v>
      </c>
      <c r="C7" s="145"/>
      <c r="D7" s="145"/>
      <c r="E7" s="145"/>
      <c r="F7" s="146"/>
      <c r="G7" s="142">
        <v>2005</v>
      </c>
      <c r="H7" s="143"/>
      <c r="I7" s="143"/>
      <c r="J7" s="143"/>
      <c r="K7" s="143"/>
      <c r="L7" s="143"/>
      <c r="M7" s="144"/>
    </row>
    <row r="8" spans="1:13" ht="12.75">
      <c r="A8" s="19" t="s">
        <v>47</v>
      </c>
      <c r="B8" s="99" t="s">
        <v>139</v>
      </c>
      <c r="C8" s="99" t="s">
        <v>127</v>
      </c>
      <c r="D8" s="99" t="s">
        <v>140</v>
      </c>
      <c r="E8" s="99" t="s">
        <v>126</v>
      </c>
      <c r="F8" s="99" t="s">
        <v>125</v>
      </c>
      <c r="G8" s="99" t="s">
        <v>129</v>
      </c>
      <c r="H8" s="99" t="s">
        <v>130</v>
      </c>
      <c r="I8" s="99" t="s">
        <v>131</v>
      </c>
      <c r="J8" s="99" t="s">
        <v>141</v>
      </c>
      <c r="K8" s="99" t="s">
        <v>136</v>
      </c>
      <c r="L8" s="99" t="s">
        <v>137</v>
      </c>
      <c r="M8" s="93" t="s">
        <v>138</v>
      </c>
    </row>
    <row r="9" spans="1:13" ht="12.75">
      <c r="A9" s="19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54"/>
    </row>
    <row r="10" spans="1:13" ht="12.75">
      <c r="A10" s="80" t="s">
        <v>1</v>
      </c>
      <c r="B10" s="14">
        <v>391681</v>
      </c>
      <c r="C10" s="14">
        <v>399709</v>
      </c>
      <c r="D10" s="14">
        <v>404605</v>
      </c>
      <c r="E10" s="14">
        <v>413330</v>
      </c>
      <c r="F10" s="14">
        <v>417950</v>
      </c>
      <c r="G10" s="14">
        <v>421955</v>
      </c>
      <c r="H10" s="14">
        <v>424515</v>
      </c>
      <c r="I10" s="14">
        <v>431796</v>
      </c>
      <c r="J10" s="14">
        <v>440127</v>
      </c>
      <c r="K10" s="14">
        <v>446806</v>
      </c>
      <c r="L10" s="14">
        <v>451922</v>
      </c>
      <c r="M10" s="54">
        <v>458581</v>
      </c>
    </row>
    <row r="11" spans="1:13" ht="12.75">
      <c r="A11" s="80" t="s">
        <v>2</v>
      </c>
      <c r="B11" s="14">
        <v>629894</v>
      </c>
      <c r="C11" s="14">
        <v>647788</v>
      </c>
      <c r="D11" s="14">
        <v>653862</v>
      </c>
      <c r="E11" s="14">
        <v>669020</v>
      </c>
      <c r="F11" s="14">
        <v>682952</v>
      </c>
      <c r="G11" s="14">
        <v>686543</v>
      </c>
      <c r="H11" s="14">
        <v>692546</v>
      </c>
      <c r="I11" s="14">
        <v>708402</v>
      </c>
      <c r="J11" s="14">
        <v>714069</v>
      </c>
      <c r="K11" s="14">
        <v>721690</v>
      </c>
      <c r="L11" s="14">
        <v>734305</v>
      </c>
      <c r="M11" s="54">
        <v>746374</v>
      </c>
    </row>
    <row r="12" spans="1:13" ht="12.75">
      <c r="A12" s="80" t="s">
        <v>3</v>
      </c>
      <c r="B12" s="14">
        <v>187007</v>
      </c>
      <c r="C12" s="14">
        <v>189726</v>
      </c>
      <c r="D12" s="14">
        <v>192268</v>
      </c>
      <c r="E12" s="14">
        <v>194224</v>
      </c>
      <c r="F12" s="14">
        <v>197798</v>
      </c>
      <c r="G12" s="14">
        <v>201185</v>
      </c>
      <c r="H12" s="14">
        <v>201082</v>
      </c>
      <c r="I12" s="14">
        <v>205381</v>
      </c>
      <c r="J12" s="14">
        <v>208874</v>
      </c>
      <c r="K12" s="14">
        <v>213303</v>
      </c>
      <c r="L12" s="14">
        <v>215469</v>
      </c>
      <c r="M12" s="54">
        <v>219091</v>
      </c>
    </row>
    <row r="13" spans="1:13" ht="12.75">
      <c r="A13" s="80" t="s">
        <v>4</v>
      </c>
      <c r="B13" s="14">
        <v>438891</v>
      </c>
      <c r="C13" s="14">
        <v>432647</v>
      </c>
      <c r="D13" s="14">
        <v>439625</v>
      </c>
      <c r="E13" s="14">
        <v>451245</v>
      </c>
      <c r="F13" s="14">
        <v>452825</v>
      </c>
      <c r="G13" s="14">
        <v>461030</v>
      </c>
      <c r="H13" s="14">
        <v>463918</v>
      </c>
      <c r="I13" s="14">
        <v>479753</v>
      </c>
      <c r="J13" s="14">
        <v>486236</v>
      </c>
      <c r="K13" s="14">
        <v>496195</v>
      </c>
      <c r="L13" s="14">
        <v>500206</v>
      </c>
      <c r="M13" s="54">
        <v>505116</v>
      </c>
    </row>
    <row r="14" spans="1:13" ht="12.75">
      <c r="A14" s="80" t="s">
        <v>5</v>
      </c>
      <c r="B14" s="14">
        <v>1416945</v>
      </c>
      <c r="C14" s="14">
        <v>1437344</v>
      </c>
      <c r="D14" s="14">
        <v>1458899</v>
      </c>
      <c r="E14" s="14">
        <v>1482014</v>
      </c>
      <c r="F14" s="14">
        <v>1502916</v>
      </c>
      <c r="G14" s="14">
        <v>1524606</v>
      </c>
      <c r="H14" s="14">
        <v>1532937</v>
      </c>
      <c r="I14" s="14">
        <v>1562388</v>
      </c>
      <c r="J14" s="14">
        <v>1587565</v>
      </c>
      <c r="K14" s="14">
        <v>1611051</v>
      </c>
      <c r="L14" s="14">
        <v>1636266</v>
      </c>
      <c r="M14" s="54">
        <v>1658491</v>
      </c>
    </row>
    <row r="15" spans="1:13" ht="12.75">
      <c r="A15" s="80" t="s">
        <v>6</v>
      </c>
      <c r="B15" s="14">
        <v>473678</v>
      </c>
      <c r="C15" s="14">
        <v>484214</v>
      </c>
      <c r="D15" s="14">
        <v>492687</v>
      </c>
      <c r="E15" s="14">
        <v>512549</v>
      </c>
      <c r="F15" s="14">
        <v>517005</v>
      </c>
      <c r="G15" s="14">
        <v>523466</v>
      </c>
      <c r="H15" s="14">
        <v>529141</v>
      </c>
      <c r="I15" s="14">
        <v>540449</v>
      </c>
      <c r="J15" s="14">
        <v>548159</v>
      </c>
      <c r="K15" s="14">
        <v>551260</v>
      </c>
      <c r="L15" s="14">
        <v>558600</v>
      </c>
      <c r="M15" s="54">
        <v>564824</v>
      </c>
    </row>
    <row r="16" spans="1:13" ht="12.75">
      <c r="A16" s="80" t="s">
        <v>7</v>
      </c>
      <c r="B16" s="14">
        <v>583497</v>
      </c>
      <c r="C16" s="14">
        <v>594842</v>
      </c>
      <c r="D16" s="14">
        <v>605168</v>
      </c>
      <c r="E16" s="14">
        <v>616736</v>
      </c>
      <c r="F16" s="14">
        <v>626927</v>
      </c>
      <c r="G16" s="14">
        <v>640020</v>
      </c>
      <c r="H16" s="14">
        <v>648255</v>
      </c>
      <c r="I16" s="14">
        <v>662586</v>
      </c>
      <c r="J16" s="14">
        <v>677040</v>
      </c>
      <c r="K16" s="14">
        <v>686194</v>
      </c>
      <c r="L16" s="14">
        <v>693050</v>
      </c>
      <c r="M16" s="54">
        <v>706511</v>
      </c>
    </row>
    <row r="17" spans="1:13" ht="12.75">
      <c r="A17" s="80" t="s">
        <v>8</v>
      </c>
      <c r="B17" s="14">
        <v>1265763</v>
      </c>
      <c r="C17" s="14">
        <v>1285226</v>
      </c>
      <c r="D17" s="14">
        <v>1306231</v>
      </c>
      <c r="E17" s="14">
        <v>1338684</v>
      </c>
      <c r="F17" s="14">
        <v>1354515</v>
      </c>
      <c r="G17" s="14">
        <v>1362710</v>
      </c>
      <c r="H17" s="14">
        <v>1369965</v>
      </c>
      <c r="I17" s="14">
        <v>1398173</v>
      </c>
      <c r="J17" s="14">
        <v>1409587</v>
      </c>
      <c r="K17" s="14">
        <v>1437750</v>
      </c>
      <c r="L17" s="14">
        <v>1462106</v>
      </c>
      <c r="M17" s="54">
        <v>1476734</v>
      </c>
    </row>
    <row r="18" spans="1:13" ht="12.75">
      <c r="A18" s="80" t="s">
        <v>9</v>
      </c>
      <c r="B18" s="14">
        <v>544663</v>
      </c>
      <c r="C18" s="14">
        <v>553650</v>
      </c>
      <c r="D18" s="14">
        <v>560485</v>
      </c>
      <c r="E18" s="14">
        <v>566677</v>
      </c>
      <c r="F18" s="14">
        <v>574184</v>
      </c>
      <c r="G18" s="14">
        <v>581003</v>
      </c>
      <c r="H18" s="14">
        <v>579547</v>
      </c>
      <c r="I18" s="14">
        <v>593849</v>
      </c>
      <c r="J18" s="14">
        <v>601816</v>
      </c>
      <c r="K18" s="14">
        <v>603338</v>
      </c>
      <c r="L18" s="14">
        <v>609247</v>
      </c>
      <c r="M18" s="54">
        <v>622132</v>
      </c>
    </row>
    <row r="19" spans="1:13" ht="12.75">
      <c r="A19" s="80" t="s">
        <v>10</v>
      </c>
      <c r="B19" s="14">
        <v>798516</v>
      </c>
      <c r="C19" s="14">
        <v>807189</v>
      </c>
      <c r="D19" s="14">
        <v>815190</v>
      </c>
      <c r="E19" s="14">
        <v>834509</v>
      </c>
      <c r="F19" s="14">
        <v>850009</v>
      </c>
      <c r="G19" s="14">
        <v>860539</v>
      </c>
      <c r="H19" s="14">
        <v>864034</v>
      </c>
      <c r="I19" s="14">
        <v>884699</v>
      </c>
      <c r="J19" s="14">
        <v>898438</v>
      </c>
      <c r="K19" s="14">
        <v>909490</v>
      </c>
      <c r="L19" s="14">
        <v>928710</v>
      </c>
      <c r="M19" s="54">
        <v>943953</v>
      </c>
    </row>
    <row r="20" spans="1:13" ht="12.75">
      <c r="A20" s="80" t="s">
        <v>11</v>
      </c>
      <c r="B20" s="14">
        <v>81754</v>
      </c>
      <c r="C20" s="14">
        <v>84265</v>
      </c>
      <c r="D20" s="14">
        <v>84957</v>
      </c>
      <c r="E20" s="14">
        <v>85695</v>
      </c>
      <c r="F20" s="14">
        <v>86192</v>
      </c>
      <c r="G20" s="14">
        <v>87211</v>
      </c>
      <c r="H20" s="14">
        <v>87476</v>
      </c>
      <c r="I20" s="14">
        <v>88895</v>
      </c>
      <c r="J20" s="14">
        <v>89456</v>
      </c>
      <c r="K20" s="14">
        <v>90562</v>
      </c>
      <c r="L20" s="14">
        <v>91303</v>
      </c>
      <c r="M20" s="54">
        <v>91575</v>
      </c>
    </row>
    <row r="21" spans="1:13" ht="12.75">
      <c r="A21" s="80" t="s">
        <v>12</v>
      </c>
      <c r="B21" s="14">
        <v>216940</v>
      </c>
      <c r="C21" s="14">
        <v>224960</v>
      </c>
      <c r="D21" s="14">
        <v>214296</v>
      </c>
      <c r="E21" s="14">
        <v>216474</v>
      </c>
      <c r="F21" s="14">
        <v>215700</v>
      </c>
      <c r="G21" s="14">
        <v>216958</v>
      </c>
      <c r="H21" s="14">
        <v>217845</v>
      </c>
      <c r="I21" s="14">
        <v>222358</v>
      </c>
      <c r="J21" s="14">
        <v>225009</v>
      </c>
      <c r="K21" s="14">
        <v>224774</v>
      </c>
      <c r="L21" s="14">
        <v>229251</v>
      </c>
      <c r="M21" s="54">
        <v>231735</v>
      </c>
    </row>
    <row r="22" spans="1:13" ht="12.75">
      <c r="A22" s="80" t="s">
        <v>133</v>
      </c>
      <c r="B22" s="14">
        <v>22923508</v>
      </c>
      <c r="C22" s="14">
        <v>23151391</v>
      </c>
      <c r="D22" s="14">
        <v>23666258</v>
      </c>
      <c r="E22" s="14">
        <v>23961319</v>
      </c>
      <c r="F22" s="14">
        <v>24131731</v>
      </c>
      <c r="G22" s="14">
        <v>24367547</v>
      </c>
      <c r="H22" s="14">
        <v>24480250</v>
      </c>
      <c r="I22" s="14">
        <v>24799855</v>
      </c>
      <c r="J22" s="14">
        <v>25291157</v>
      </c>
      <c r="K22" s="14">
        <v>25457952</v>
      </c>
      <c r="L22" s="14">
        <v>25556396</v>
      </c>
      <c r="M22" s="54">
        <v>25767310</v>
      </c>
    </row>
    <row r="23" spans="1:13" ht="12.75">
      <c r="A23" s="80" t="s">
        <v>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54"/>
    </row>
    <row r="24" spans="1:13" ht="12.75">
      <c r="A24" s="113" t="s">
        <v>13</v>
      </c>
      <c r="B24" s="114">
        <f>SUM(B10:B22)</f>
        <v>29952737</v>
      </c>
      <c r="C24" s="114">
        <f aca="true" t="shared" si="0" ref="C24:H24">SUM(C10:C22)</f>
        <v>30292951</v>
      </c>
      <c r="D24" s="114">
        <f t="shared" si="0"/>
        <v>30894531</v>
      </c>
      <c r="E24" s="114">
        <f t="shared" si="0"/>
        <v>31342476</v>
      </c>
      <c r="F24" s="114">
        <f t="shared" si="0"/>
        <v>31610704</v>
      </c>
      <c r="G24" s="114">
        <f t="shared" si="0"/>
        <v>31934773</v>
      </c>
      <c r="H24" s="114">
        <f t="shared" si="0"/>
        <v>32091511</v>
      </c>
      <c r="I24" s="114">
        <f>SUM(I10:I22)</f>
        <v>32578584</v>
      </c>
      <c r="J24" s="114">
        <f>SUM(J10:J22)</f>
        <v>33177533</v>
      </c>
      <c r="K24" s="114">
        <f>SUM(K10:K22)</f>
        <v>33450365</v>
      </c>
      <c r="L24" s="114">
        <f>SUM(L10:L22)</f>
        <v>33666831</v>
      </c>
      <c r="M24" s="115">
        <f>SUM(M10:M22)</f>
        <v>33992427</v>
      </c>
    </row>
    <row r="25" spans="1:13" ht="13.5" thickBot="1">
      <c r="A25" s="81" t="s">
        <v>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12"/>
    </row>
    <row r="26" spans="1:13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</row>
    <row r="27" spans="1:13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>
      <c r="A28" s="137" t="s">
        <v>115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33"/>
    </row>
    <row r="29" spans="1:13" ht="12.75">
      <c r="A29" s="139" t="s">
        <v>46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33"/>
    </row>
    <row r="30" spans="1:13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3.5" thickBot="1">
      <c r="A32" s="82" t="s">
        <v>44</v>
      </c>
      <c r="B32" s="8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2.75">
      <c r="A33" s="83"/>
      <c r="B33" s="147">
        <v>2004</v>
      </c>
      <c r="C33" s="147"/>
      <c r="D33" s="147"/>
      <c r="E33" s="147"/>
      <c r="F33" s="148"/>
      <c r="G33" s="171">
        <v>2005</v>
      </c>
      <c r="H33" s="140"/>
      <c r="I33" s="140"/>
      <c r="J33" s="140"/>
      <c r="K33" s="140"/>
      <c r="L33" s="140"/>
      <c r="M33" s="141"/>
    </row>
    <row r="34" spans="1:13" ht="12.75">
      <c r="A34" s="80" t="s">
        <v>47</v>
      </c>
      <c r="B34" s="99" t="s">
        <v>139</v>
      </c>
      <c r="C34" s="99" t="s">
        <v>127</v>
      </c>
      <c r="D34" s="99" t="s">
        <v>140</v>
      </c>
      <c r="E34" s="99" t="s">
        <v>126</v>
      </c>
      <c r="F34" s="99" t="s">
        <v>125</v>
      </c>
      <c r="G34" s="99" t="s">
        <v>129</v>
      </c>
      <c r="H34" s="99" t="s">
        <v>130</v>
      </c>
      <c r="I34" s="99" t="s">
        <v>131</v>
      </c>
      <c r="J34" s="99" t="s">
        <v>141</v>
      </c>
      <c r="K34" s="99" t="s">
        <v>136</v>
      </c>
      <c r="L34" s="99" t="s">
        <v>137</v>
      </c>
      <c r="M34" s="93" t="s">
        <v>138</v>
      </c>
    </row>
    <row r="35" spans="1:13" ht="12.75">
      <c r="A35" s="80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54"/>
    </row>
    <row r="36" spans="1:13" ht="12.75">
      <c r="A36" s="80" t="s">
        <v>1</v>
      </c>
      <c r="B36" s="14">
        <v>16680</v>
      </c>
      <c r="C36" s="14">
        <v>17874</v>
      </c>
      <c r="D36" s="14">
        <v>17815</v>
      </c>
      <c r="E36" s="14">
        <v>17418</v>
      </c>
      <c r="F36" s="14">
        <v>17205</v>
      </c>
      <c r="G36" s="14">
        <v>19257</v>
      </c>
      <c r="H36" s="14">
        <v>19074</v>
      </c>
      <c r="I36" s="14">
        <v>18916</v>
      </c>
      <c r="J36" s="14">
        <v>19141</v>
      </c>
      <c r="K36" s="14">
        <v>19081</v>
      </c>
      <c r="L36" s="14">
        <v>19557</v>
      </c>
      <c r="M36" s="54">
        <v>20137</v>
      </c>
    </row>
    <row r="37" spans="1:13" ht="12.75">
      <c r="A37" s="80" t="s">
        <v>2</v>
      </c>
      <c r="B37" s="14">
        <v>9208</v>
      </c>
      <c r="C37" s="14">
        <v>12530</v>
      </c>
      <c r="D37" s="14">
        <v>10666</v>
      </c>
      <c r="E37" s="14">
        <v>8286</v>
      </c>
      <c r="F37" s="14">
        <v>9488</v>
      </c>
      <c r="G37" s="14">
        <v>10925</v>
      </c>
      <c r="H37" s="14">
        <v>10359</v>
      </c>
      <c r="I37" s="14">
        <v>9516</v>
      </c>
      <c r="J37" s="14">
        <v>11439</v>
      </c>
      <c r="K37" s="14">
        <v>13211</v>
      </c>
      <c r="L37" s="14">
        <v>16023</v>
      </c>
      <c r="M37" s="54">
        <v>13354</v>
      </c>
    </row>
    <row r="38" spans="1:13" ht="12.75">
      <c r="A38" s="80" t="s">
        <v>3</v>
      </c>
      <c r="B38" s="14">
        <v>27944</v>
      </c>
      <c r="C38" s="14">
        <v>25227</v>
      </c>
      <c r="D38" s="14">
        <v>27172</v>
      </c>
      <c r="E38" s="14">
        <v>26947</v>
      </c>
      <c r="F38" s="14">
        <v>26478</v>
      </c>
      <c r="G38" s="14">
        <v>28282</v>
      </c>
      <c r="H38" s="14">
        <v>27607</v>
      </c>
      <c r="I38" s="14">
        <v>27633</v>
      </c>
      <c r="J38" s="14">
        <v>28926</v>
      </c>
      <c r="K38" s="14">
        <v>27271</v>
      </c>
      <c r="L38" s="14">
        <v>26061</v>
      </c>
      <c r="M38" s="54">
        <v>25928</v>
      </c>
    </row>
    <row r="39" spans="1:13" ht="12.75">
      <c r="A39" s="80" t="s">
        <v>4</v>
      </c>
      <c r="B39" s="14">
        <v>25519</v>
      </c>
      <c r="C39" s="14">
        <v>27731</v>
      </c>
      <c r="D39" s="14">
        <v>29940</v>
      </c>
      <c r="E39" s="14">
        <v>29897</v>
      </c>
      <c r="F39" s="14">
        <v>29754</v>
      </c>
      <c r="G39" s="14">
        <v>32483</v>
      </c>
      <c r="H39" s="14">
        <v>31973</v>
      </c>
      <c r="I39" s="14">
        <v>34240</v>
      </c>
      <c r="J39" s="14">
        <v>32716</v>
      </c>
      <c r="K39" s="14">
        <v>31640</v>
      </c>
      <c r="L39" s="14">
        <v>33834</v>
      </c>
      <c r="M39" s="54">
        <v>33687</v>
      </c>
    </row>
    <row r="40" spans="1:13" ht="12.75">
      <c r="A40" s="80" t="s">
        <v>5</v>
      </c>
      <c r="B40" s="14">
        <v>61855</v>
      </c>
      <c r="C40" s="14">
        <v>63037</v>
      </c>
      <c r="D40" s="14">
        <v>65606</v>
      </c>
      <c r="E40" s="14">
        <v>62041</v>
      </c>
      <c r="F40" s="14">
        <v>59386</v>
      </c>
      <c r="G40" s="14">
        <v>64609</v>
      </c>
      <c r="H40" s="14">
        <v>64159</v>
      </c>
      <c r="I40" s="14">
        <v>67882</v>
      </c>
      <c r="J40" s="14">
        <v>66418</v>
      </c>
      <c r="K40" s="14">
        <v>63070</v>
      </c>
      <c r="L40" s="14">
        <v>62798</v>
      </c>
      <c r="M40" s="54">
        <v>60285</v>
      </c>
    </row>
    <row r="41" spans="1:13" ht="12.75">
      <c r="A41" s="80" t="s">
        <v>6</v>
      </c>
      <c r="B41" s="14">
        <v>37152</v>
      </c>
      <c r="C41" s="14">
        <v>35990</v>
      </c>
      <c r="D41" s="14">
        <v>35522</v>
      </c>
      <c r="E41" s="14">
        <v>34253</v>
      </c>
      <c r="F41" s="14">
        <v>31637</v>
      </c>
      <c r="G41" s="14">
        <v>32055</v>
      </c>
      <c r="H41" s="14">
        <v>34895</v>
      </c>
      <c r="I41" s="14">
        <v>39756</v>
      </c>
      <c r="J41" s="14">
        <v>38940</v>
      </c>
      <c r="K41" s="14">
        <v>39060</v>
      </c>
      <c r="L41" s="14">
        <v>38648</v>
      </c>
      <c r="M41" s="54">
        <v>35848</v>
      </c>
    </row>
    <row r="42" spans="1:13" ht="12.75">
      <c r="A42" s="80" t="s">
        <v>7</v>
      </c>
      <c r="B42" s="14">
        <v>16679</v>
      </c>
      <c r="C42" s="14">
        <v>15026</v>
      </c>
      <c r="D42" s="14">
        <v>13753</v>
      </c>
      <c r="E42" s="14">
        <v>13688</v>
      </c>
      <c r="F42" s="14">
        <v>14485</v>
      </c>
      <c r="G42" s="14">
        <v>16818</v>
      </c>
      <c r="H42" s="14">
        <v>18461</v>
      </c>
      <c r="I42" s="14">
        <v>20675</v>
      </c>
      <c r="J42" s="14">
        <v>22378</v>
      </c>
      <c r="K42" s="14">
        <v>22815</v>
      </c>
      <c r="L42" s="14">
        <v>21803</v>
      </c>
      <c r="M42" s="54">
        <v>20628</v>
      </c>
    </row>
    <row r="43" spans="1:13" ht="12.75">
      <c r="A43" s="80" t="s">
        <v>8</v>
      </c>
      <c r="B43" s="14">
        <v>78697</v>
      </c>
      <c r="C43" s="14">
        <v>67528</v>
      </c>
      <c r="D43" s="14">
        <v>64344</v>
      </c>
      <c r="E43" s="14">
        <v>61057</v>
      </c>
      <c r="F43" s="14">
        <v>57890</v>
      </c>
      <c r="G43" s="14">
        <v>64276</v>
      </c>
      <c r="H43" s="14">
        <v>69107</v>
      </c>
      <c r="I43" s="14">
        <v>79921</v>
      </c>
      <c r="J43" s="14">
        <v>73656</v>
      </c>
      <c r="K43" s="14">
        <v>71904</v>
      </c>
      <c r="L43" s="14">
        <v>69297</v>
      </c>
      <c r="M43" s="54">
        <v>69862</v>
      </c>
    </row>
    <row r="44" spans="1:13" ht="12.75">
      <c r="A44" s="80" t="s">
        <v>9</v>
      </c>
      <c r="B44" s="14">
        <v>11230</v>
      </c>
      <c r="C44" s="14">
        <v>10867</v>
      </c>
      <c r="D44" s="14">
        <v>11659</v>
      </c>
      <c r="E44" s="14">
        <v>12095</v>
      </c>
      <c r="F44" s="14">
        <v>10634</v>
      </c>
      <c r="G44" s="14">
        <v>11056</v>
      </c>
      <c r="H44" s="14">
        <v>12250</v>
      </c>
      <c r="I44" s="14">
        <v>13819</v>
      </c>
      <c r="J44" s="14">
        <v>14415</v>
      </c>
      <c r="K44" s="14">
        <v>14296</v>
      </c>
      <c r="L44" s="14">
        <v>13345</v>
      </c>
      <c r="M44" s="54">
        <v>13553</v>
      </c>
    </row>
    <row r="45" spans="1:13" ht="12.75">
      <c r="A45" s="80" t="s">
        <v>10</v>
      </c>
      <c r="B45" s="14">
        <v>77951</v>
      </c>
      <c r="C45" s="14">
        <v>74731</v>
      </c>
      <c r="D45" s="14">
        <v>79321</v>
      </c>
      <c r="E45" s="14">
        <v>75276</v>
      </c>
      <c r="F45" s="14">
        <v>67929</v>
      </c>
      <c r="G45" s="14">
        <v>72623</v>
      </c>
      <c r="H45" s="14">
        <v>77489</v>
      </c>
      <c r="I45" s="14">
        <v>79571</v>
      </c>
      <c r="J45" s="14">
        <v>75895</v>
      </c>
      <c r="K45" s="14">
        <v>78737</v>
      </c>
      <c r="L45" s="14">
        <v>87612</v>
      </c>
      <c r="M45" s="54">
        <v>83236</v>
      </c>
    </row>
    <row r="46" spans="1:13" ht="12.75">
      <c r="A46" s="80" t="s">
        <v>11</v>
      </c>
      <c r="B46" s="14">
        <v>126</v>
      </c>
      <c r="C46" s="14">
        <v>115</v>
      </c>
      <c r="D46" s="14">
        <v>73</v>
      </c>
      <c r="E46" s="14">
        <v>129</v>
      </c>
      <c r="F46" s="14">
        <v>147</v>
      </c>
      <c r="G46" s="14">
        <v>138</v>
      </c>
      <c r="H46" s="14">
        <v>170</v>
      </c>
      <c r="I46" s="14">
        <v>139</v>
      </c>
      <c r="J46" s="14">
        <v>132</v>
      </c>
      <c r="K46" s="14">
        <v>132</v>
      </c>
      <c r="L46" s="14">
        <v>128</v>
      </c>
      <c r="M46" s="54">
        <v>146</v>
      </c>
    </row>
    <row r="47" spans="1:13" ht="12.75">
      <c r="A47" s="80" t="s">
        <v>12</v>
      </c>
      <c r="B47" s="14">
        <v>7460</v>
      </c>
      <c r="C47" s="14">
        <v>15633</v>
      </c>
      <c r="D47" s="14">
        <v>17494</v>
      </c>
      <c r="E47" s="14">
        <v>17035</v>
      </c>
      <c r="F47" s="14">
        <v>13418</v>
      </c>
      <c r="G47" s="14">
        <v>7115</v>
      </c>
      <c r="H47" s="14">
        <v>8841</v>
      </c>
      <c r="I47" s="14">
        <v>11528</v>
      </c>
      <c r="J47" s="14">
        <v>13208</v>
      </c>
      <c r="K47" s="14">
        <v>12538</v>
      </c>
      <c r="L47" s="14">
        <v>9769</v>
      </c>
      <c r="M47" s="54">
        <v>9485</v>
      </c>
    </row>
    <row r="48" spans="1:13" ht="12.75">
      <c r="A48" s="80" t="s">
        <v>133</v>
      </c>
      <c r="B48" s="14">
        <v>3286082</v>
      </c>
      <c r="C48" s="14">
        <v>3190743</v>
      </c>
      <c r="D48" s="14">
        <v>3301296</v>
      </c>
      <c r="E48" s="14">
        <v>3238738</v>
      </c>
      <c r="F48" s="14">
        <v>3101572</v>
      </c>
      <c r="G48" s="14">
        <v>3313957</v>
      </c>
      <c r="H48" s="14">
        <v>3322215</v>
      </c>
      <c r="I48" s="14">
        <v>3512715</v>
      </c>
      <c r="J48" s="14">
        <v>3733021</v>
      </c>
      <c r="K48" s="14">
        <v>3857058</v>
      </c>
      <c r="L48" s="14">
        <v>3778800</v>
      </c>
      <c r="M48" s="54">
        <v>3575920</v>
      </c>
    </row>
    <row r="49" spans="1:13" ht="12.75">
      <c r="A49" s="80" t="s">
        <v>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54"/>
    </row>
    <row r="50" spans="1:13" ht="12.75">
      <c r="A50" s="113" t="s">
        <v>13</v>
      </c>
      <c r="B50" s="114">
        <f>SUM(B36:B48)</f>
        <v>3656583</v>
      </c>
      <c r="C50" s="114">
        <f>SUM(C36:C48)</f>
        <v>3557032</v>
      </c>
      <c r="D50" s="114">
        <f aca="true" t="shared" si="1" ref="D50:M50">SUM(D36:D48)</f>
        <v>3674661</v>
      </c>
      <c r="E50" s="114">
        <f t="shared" si="1"/>
        <v>3596860</v>
      </c>
      <c r="F50" s="114">
        <f t="shared" si="1"/>
        <v>3440023</v>
      </c>
      <c r="G50" s="114">
        <f t="shared" si="1"/>
        <v>3673594</v>
      </c>
      <c r="H50" s="114">
        <f t="shared" si="1"/>
        <v>3696600</v>
      </c>
      <c r="I50" s="114">
        <f t="shared" si="1"/>
        <v>3916311</v>
      </c>
      <c r="J50" s="114">
        <f t="shared" si="1"/>
        <v>4130285</v>
      </c>
      <c r="K50" s="114">
        <f t="shared" si="1"/>
        <v>4250813</v>
      </c>
      <c r="L50" s="114">
        <f t="shared" si="1"/>
        <v>4177675</v>
      </c>
      <c r="M50" s="115">
        <f t="shared" si="1"/>
        <v>3962069</v>
      </c>
    </row>
    <row r="51" spans="1:13" ht="13.5" thickBot="1">
      <c r="A51" s="22"/>
      <c r="B51" s="4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12"/>
    </row>
    <row r="52" spans="1:2" ht="12.75">
      <c r="A52" s="15" t="s">
        <v>109</v>
      </c>
      <c r="B52" s="15"/>
    </row>
    <row r="55" spans="3:13" ht="12.75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3:13" ht="12.75"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</sheetData>
  <mergeCells count="8">
    <mergeCell ref="B33:F33"/>
    <mergeCell ref="G33:M33"/>
    <mergeCell ref="A2:L2"/>
    <mergeCell ref="A3:L3"/>
    <mergeCell ref="A28:L28"/>
    <mergeCell ref="A29:L29"/>
    <mergeCell ref="G7:M7"/>
    <mergeCell ref="B7:F7"/>
  </mergeCells>
  <hyperlinks>
    <hyperlink ref="A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showGridLines="0" workbookViewId="0" topLeftCell="F10">
      <selection activeCell="O44" sqref="O44"/>
    </sheetView>
  </sheetViews>
  <sheetFormatPr defaultColWidth="11.421875" defaultRowHeight="12.75"/>
  <cols>
    <col min="1" max="1" width="44.140625" style="2" customWidth="1"/>
    <col min="2" max="16384" width="11.421875" style="2" customWidth="1"/>
  </cols>
  <sheetData>
    <row r="1" ht="12.75">
      <c r="A1" s="47" t="s">
        <v>124</v>
      </c>
    </row>
    <row r="2" spans="1:15" ht="12.75">
      <c r="A2" s="137" t="s">
        <v>113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50" t="s">
        <v>145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5" ht="12.75">
      <c r="A4" s="151" t="s">
        <v>14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</row>
    <row r="6" spans="2:14" ht="12.75">
      <c r="B6" s="149" t="s">
        <v>54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2:15" ht="12.75">
      <c r="B7" s="55" t="s">
        <v>48</v>
      </c>
      <c r="C7" s="55" t="s">
        <v>49</v>
      </c>
      <c r="D7" s="55" t="s">
        <v>50</v>
      </c>
      <c r="E7" s="55" t="s">
        <v>51</v>
      </c>
      <c r="F7" s="55" t="s">
        <v>52</v>
      </c>
      <c r="G7" s="55" t="s">
        <v>53</v>
      </c>
      <c r="H7" s="55" t="s">
        <v>55</v>
      </c>
      <c r="I7" s="55" t="s">
        <v>56</v>
      </c>
      <c r="J7" s="55" t="s">
        <v>57</v>
      </c>
      <c r="K7" s="55" t="s">
        <v>58</v>
      </c>
      <c r="L7" s="55" t="s">
        <v>59</v>
      </c>
      <c r="M7" s="55" t="s">
        <v>60</v>
      </c>
      <c r="N7" s="55" t="s">
        <v>134</v>
      </c>
      <c r="O7" s="55" t="s">
        <v>61</v>
      </c>
    </row>
    <row r="8" spans="1:21" ht="12.75">
      <c r="A8" s="56" t="s">
        <v>15</v>
      </c>
      <c r="B8" s="61">
        <v>0</v>
      </c>
      <c r="C8" s="57">
        <v>0</v>
      </c>
      <c r="D8" s="61">
        <v>0</v>
      </c>
      <c r="E8" s="57">
        <v>0</v>
      </c>
      <c r="F8" s="61">
        <v>0</v>
      </c>
      <c r="G8" s="57">
        <v>0</v>
      </c>
      <c r="H8" s="61">
        <v>0</v>
      </c>
      <c r="I8" s="57">
        <v>0</v>
      </c>
      <c r="J8" s="61">
        <v>0</v>
      </c>
      <c r="K8" s="57">
        <v>0</v>
      </c>
      <c r="L8" s="61">
        <v>0</v>
      </c>
      <c r="M8" s="57">
        <v>0</v>
      </c>
      <c r="N8" s="104">
        <v>149101</v>
      </c>
      <c r="O8" s="64">
        <f>SUM(B8:N8)</f>
        <v>149101</v>
      </c>
      <c r="Q8" s="33"/>
      <c r="R8" s="33"/>
      <c r="T8" s="33"/>
      <c r="U8" s="33"/>
    </row>
    <row r="9" spans="1:21" ht="12.75">
      <c r="A9" s="59" t="s">
        <v>17</v>
      </c>
      <c r="B9" s="62">
        <v>0</v>
      </c>
      <c r="C9" s="53">
        <v>21721</v>
      </c>
      <c r="D9" s="62">
        <v>0</v>
      </c>
      <c r="E9" s="51">
        <v>0</v>
      </c>
      <c r="F9" s="62">
        <v>0</v>
      </c>
      <c r="G9" s="51">
        <v>0</v>
      </c>
      <c r="H9" s="62">
        <v>0</v>
      </c>
      <c r="I9" s="53">
        <v>48007</v>
      </c>
      <c r="J9" s="63">
        <v>7305</v>
      </c>
      <c r="K9" s="51">
        <v>0</v>
      </c>
      <c r="L9" s="62">
        <v>0</v>
      </c>
      <c r="M9" s="51">
        <v>0</v>
      </c>
      <c r="N9" s="105">
        <v>831271</v>
      </c>
      <c r="O9" s="63">
        <f>SUM(B9:N9)</f>
        <v>908304</v>
      </c>
      <c r="Q9" s="33"/>
      <c r="R9" s="33"/>
      <c r="T9" s="33"/>
      <c r="U9" s="33"/>
    </row>
    <row r="10" spans="1:21" ht="12.75">
      <c r="A10" s="59" t="s">
        <v>18</v>
      </c>
      <c r="B10" s="63">
        <v>41409</v>
      </c>
      <c r="C10" s="53">
        <v>47433</v>
      </c>
      <c r="D10" s="63">
        <v>12866</v>
      </c>
      <c r="E10" s="53">
        <v>32928</v>
      </c>
      <c r="F10" s="63">
        <v>147455</v>
      </c>
      <c r="G10" s="53">
        <v>58281</v>
      </c>
      <c r="H10" s="63">
        <v>45323</v>
      </c>
      <c r="I10" s="53">
        <v>149081</v>
      </c>
      <c r="J10" s="63">
        <v>69486</v>
      </c>
      <c r="K10" s="53">
        <v>71723</v>
      </c>
      <c r="L10" s="63">
        <v>10817</v>
      </c>
      <c r="M10" s="53">
        <v>5015</v>
      </c>
      <c r="N10" s="105">
        <v>2213520</v>
      </c>
      <c r="O10" s="63">
        <f aca="true" t="shared" si="0" ref="O10:O33">SUM(B10:N10)</f>
        <v>2905337</v>
      </c>
      <c r="Q10" s="33"/>
      <c r="R10" s="33"/>
      <c r="T10" s="33"/>
      <c r="U10" s="33"/>
    </row>
    <row r="11" spans="1:21" ht="12.75">
      <c r="A11" s="59" t="s">
        <v>19</v>
      </c>
      <c r="B11" s="63">
        <v>63986</v>
      </c>
      <c r="C11" s="53">
        <v>118170</v>
      </c>
      <c r="D11" s="63">
        <v>39249</v>
      </c>
      <c r="E11" s="53">
        <v>75271</v>
      </c>
      <c r="F11" s="63">
        <v>366630</v>
      </c>
      <c r="G11" s="53">
        <v>141456</v>
      </c>
      <c r="H11" s="63">
        <v>140515</v>
      </c>
      <c r="I11" s="53">
        <v>244603</v>
      </c>
      <c r="J11" s="63">
        <v>95287</v>
      </c>
      <c r="K11" s="53">
        <v>167325</v>
      </c>
      <c r="L11" s="63">
        <v>16218</v>
      </c>
      <c r="M11" s="53">
        <v>58065</v>
      </c>
      <c r="N11" s="105">
        <v>5115853</v>
      </c>
      <c r="O11" s="63">
        <f t="shared" si="0"/>
        <v>6642628</v>
      </c>
      <c r="Q11" s="33"/>
      <c r="R11" s="33"/>
      <c r="T11" s="33"/>
      <c r="U11" s="33"/>
    </row>
    <row r="12" spans="1:21" ht="12.75">
      <c r="A12" s="59" t="s">
        <v>20</v>
      </c>
      <c r="B12" s="63">
        <v>107782</v>
      </c>
      <c r="C12" s="53">
        <v>161074</v>
      </c>
      <c r="D12" s="63">
        <v>50327</v>
      </c>
      <c r="E12" s="53">
        <v>93258</v>
      </c>
      <c r="F12" s="63">
        <v>224979</v>
      </c>
      <c r="G12" s="53">
        <v>84223</v>
      </c>
      <c r="H12" s="63">
        <v>90552</v>
      </c>
      <c r="I12" s="53">
        <v>188719</v>
      </c>
      <c r="J12" s="63">
        <v>55463</v>
      </c>
      <c r="K12" s="53">
        <v>170413</v>
      </c>
      <c r="L12" s="63">
        <v>26949</v>
      </c>
      <c r="M12" s="53">
        <v>46679</v>
      </c>
      <c r="N12" s="105">
        <v>3189574</v>
      </c>
      <c r="O12" s="63">
        <f t="shared" si="0"/>
        <v>4489992</v>
      </c>
      <c r="Q12" s="33"/>
      <c r="R12" s="33"/>
      <c r="T12" s="33"/>
      <c r="U12" s="33"/>
    </row>
    <row r="13" spans="1:21" ht="12.75">
      <c r="A13" s="59" t="s">
        <v>21</v>
      </c>
      <c r="B13" s="62">
        <v>0</v>
      </c>
      <c r="C13" s="51">
        <v>0</v>
      </c>
      <c r="D13" s="62">
        <v>0</v>
      </c>
      <c r="E13" s="51">
        <v>0</v>
      </c>
      <c r="F13" s="62">
        <v>0</v>
      </c>
      <c r="G13" s="51">
        <v>0</v>
      </c>
      <c r="H13" s="62">
        <v>0</v>
      </c>
      <c r="I13" s="51">
        <v>0</v>
      </c>
      <c r="J13" s="62">
        <v>0</v>
      </c>
      <c r="K13" s="51">
        <v>0</v>
      </c>
      <c r="L13" s="62">
        <v>0</v>
      </c>
      <c r="M13" s="51">
        <v>0</v>
      </c>
      <c r="N13" s="105">
        <v>10169</v>
      </c>
      <c r="O13" s="63">
        <f t="shared" si="0"/>
        <v>10169</v>
      </c>
      <c r="Q13" s="33"/>
      <c r="R13" s="33"/>
      <c r="T13" s="33"/>
      <c r="U13" s="33"/>
    </row>
    <row r="14" spans="1:21" ht="12.75">
      <c r="A14" s="59" t="s">
        <v>22</v>
      </c>
      <c r="B14" s="63">
        <v>23239</v>
      </c>
      <c r="C14" s="53">
        <v>21615</v>
      </c>
      <c r="D14" s="63">
        <v>13149</v>
      </c>
      <c r="E14" s="53">
        <v>38568</v>
      </c>
      <c r="F14" s="63">
        <v>130452</v>
      </c>
      <c r="G14" s="53">
        <v>58162</v>
      </c>
      <c r="H14" s="63">
        <v>58868</v>
      </c>
      <c r="I14" s="53">
        <v>112604</v>
      </c>
      <c r="J14" s="63">
        <v>33396</v>
      </c>
      <c r="K14" s="53">
        <v>69328</v>
      </c>
      <c r="L14" s="62">
        <v>0</v>
      </c>
      <c r="M14" s="53">
        <v>9319</v>
      </c>
      <c r="N14" s="105">
        <v>951110</v>
      </c>
      <c r="O14" s="63">
        <f t="shared" si="0"/>
        <v>1519810</v>
      </c>
      <c r="Q14" s="33"/>
      <c r="R14" s="33"/>
      <c r="T14" s="33"/>
      <c r="U14" s="33"/>
    </row>
    <row r="15" spans="1:21" ht="12.75">
      <c r="A15" s="59" t="s">
        <v>23</v>
      </c>
      <c r="B15" s="63">
        <v>35958</v>
      </c>
      <c r="C15" s="53">
        <v>44663</v>
      </c>
      <c r="D15" s="63">
        <v>20793</v>
      </c>
      <c r="E15" s="53">
        <v>46456</v>
      </c>
      <c r="F15" s="63">
        <v>116314</v>
      </c>
      <c r="G15" s="53">
        <v>60096</v>
      </c>
      <c r="H15" s="63">
        <v>67363</v>
      </c>
      <c r="I15" s="53">
        <v>114266</v>
      </c>
      <c r="J15" s="63">
        <v>60411</v>
      </c>
      <c r="K15" s="53">
        <v>113006</v>
      </c>
      <c r="L15" s="63">
        <v>11525</v>
      </c>
      <c r="M15" s="53">
        <v>13218</v>
      </c>
      <c r="N15" s="105">
        <v>4522504</v>
      </c>
      <c r="O15" s="63">
        <f t="shared" si="0"/>
        <v>5226573</v>
      </c>
      <c r="Q15" s="33"/>
      <c r="R15" s="33"/>
      <c r="T15" s="33"/>
      <c r="U15" s="33"/>
    </row>
    <row r="16" spans="1:21" ht="12.75">
      <c r="A16" s="59" t="s">
        <v>24</v>
      </c>
      <c r="B16" s="62">
        <v>0</v>
      </c>
      <c r="C16" s="51">
        <v>0</v>
      </c>
      <c r="D16" s="62">
        <v>0</v>
      </c>
      <c r="E16" s="51">
        <v>0</v>
      </c>
      <c r="F16" s="62">
        <v>0</v>
      </c>
      <c r="G16" s="51">
        <v>0</v>
      </c>
      <c r="H16" s="62">
        <v>0</v>
      </c>
      <c r="I16" s="51">
        <v>0</v>
      </c>
      <c r="J16" s="62">
        <v>0</v>
      </c>
      <c r="K16" s="51">
        <v>0</v>
      </c>
      <c r="L16" s="62">
        <v>0</v>
      </c>
      <c r="M16" s="51">
        <v>0</v>
      </c>
      <c r="N16" s="105">
        <v>28180</v>
      </c>
      <c r="O16" s="63">
        <f t="shared" si="0"/>
        <v>28180</v>
      </c>
      <c r="Q16" s="33"/>
      <c r="R16" s="33"/>
      <c r="T16" s="33"/>
      <c r="U16" s="33"/>
    </row>
    <row r="17" spans="1:21" ht="12.75">
      <c r="A17" s="59" t="s">
        <v>25</v>
      </c>
      <c r="B17" s="62">
        <v>0</v>
      </c>
      <c r="C17" s="51">
        <v>0</v>
      </c>
      <c r="D17" s="62">
        <v>0</v>
      </c>
      <c r="E17" s="51">
        <v>0</v>
      </c>
      <c r="F17" s="62">
        <v>0</v>
      </c>
      <c r="G17" s="51">
        <v>0</v>
      </c>
      <c r="H17" s="62">
        <v>0</v>
      </c>
      <c r="I17" s="51">
        <v>0</v>
      </c>
      <c r="J17" s="62">
        <v>0</v>
      </c>
      <c r="K17" s="51">
        <v>0</v>
      </c>
      <c r="L17" s="62">
        <v>0</v>
      </c>
      <c r="M17" s="51">
        <v>0</v>
      </c>
      <c r="N17" s="105">
        <v>313340</v>
      </c>
      <c r="O17" s="63">
        <f t="shared" si="0"/>
        <v>313340</v>
      </c>
      <c r="Q17" s="33"/>
      <c r="R17" s="33"/>
      <c r="T17" s="33"/>
      <c r="U17" s="33"/>
    </row>
    <row r="18" spans="1:21" ht="12.75">
      <c r="A18" s="59" t="s">
        <v>26</v>
      </c>
      <c r="B18" s="63">
        <v>2043</v>
      </c>
      <c r="C18" s="53">
        <v>2527</v>
      </c>
      <c r="D18" s="62">
        <v>0</v>
      </c>
      <c r="E18" s="51">
        <v>0</v>
      </c>
      <c r="F18" s="62">
        <v>0</v>
      </c>
      <c r="G18" s="51">
        <v>0</v>
      </c>
      <c r="H18" s="63">
        <v>1877</v>
      </c>
      <c r="I18" s="53">
        <v>2157</v>
      </c>
      <c r="J18" s="62">
        <v>0</v>
      </c>
      <c r="K18" s="51">
        <v>0</v>
      </c>
      <c r="L18" s="62">
        <v>0</v>
      </c>
      <c r="M18" s="51">
        <v>0</v>
      </c>
      <c r="N18" s="105">
        <v>107376</v>
      </c>
      <c r="O18" s="63">
        <f t="shared" si="0"/>
        <v>115980</v>
      </c>
      <c r="Q18" s="33"/>
      <c r="R18" s="33"/>
      <c r="T18" s="33"/>
      <c r="U18" s="33"/>
    </row>
    <row r="19" spans="1:21" ht="12.75">
      <c r="A19" s="59" t="s">
        <v>27</v>
      </c>
      <c r="B19" s="62">
        <v>0</v>
      </c>
      <c r="C19" s="51">
        <v>0</v>
      </c>
      <c r="D19" s="62">
        <v>0</v>
      </c>
      <c r="E19" s="51">
        <v>0</v>
      </c>
      <c r="F19" s="62">
        <v>0</v>
      </c>
      <c r="G19" s="51">
        <v>0</v>
      </c>
      <c r="H19" s="62">
        <v>0</v>
      </c>
      <c r="I19" s="51">
        <v>0</v>
      </c>
      <c r="J19" s="62">
        <v>0</v>
      </c>
      <c r="K19" s="51">
        <v>0</v>
      </c>
      <c r="L19" s="62">
        <v>0</v>
      </c>
      <c r="M19" s="51">
        <v>0</v>
      </c>
      <c r="N19" s="105">
        <v>13534</v>
      </c>
      <c r="O19" s="63">
        <f t="shared" si="0"/>
        <v>13534</v>
      </c>
      <c r="Q19" s="33"/>
      <c r="R19" s="33"/>
      <c r="T19" s="33"/>
      <c r="U19" s="33"/>
    </row>
    <row r="20" spans="1:21" ht="12.75">
      <c r="A20" s="59" t="s">
        <v>28</v>
      </c>
      <c r="B20" s="63">
        <v>6083</v>
      </c>
      <c r="C20" s="53">
        <v>9956</v>
      </c>
      <c r="D20" s="63">
        <v>3072</v>
      </c>
      <c r="E20" s="53">
        <v>4785</v>
      </c>
      <c r="F20" s="63">
        <v>15780</v>
      </c>
      <c r="G20" s="53">
        <v>5457</v>
      </c>
      <c r="H20" s="63">
        <v>4801</v>
      </c>
      <c r="I20" s="53">
        <v>12833</v>
      </c>
      <c r="J20" s="63">
        <v>4717</v>
      </c>
      <c r="K20" s="53">
        <v>9285</v>
      </c>
      <c r="L20" s="62">
        <v>0</v>
      </c>
      <c r="M20" s="53">
        <v>3600</v>
      </c>
      <c r="N20" s="105">
        <v>41315</v>
      </c>
      <c r="O20" s="63">
        <f t="shared" si="0"/>
        <v>121684</v>
      </c>
      <c r="Q20" s="33"/>
      <c r="R20" s="33"/>
      <c r="T20" s="33"/>
      <c r="U20" s="33"/>
    </row>
    <row r="21" spans="1:21" ht="12.75">
      <c r="A21" s="59" t="s">
        <v>29</v>
      </c>
      <c r="B21" s="62">
        <v>0</v>
      </c>
      <c r="C21" s="51">
        <v>0</v>
      </c>
      <c r="D21" s="62">
        <v>0</v>
      </c>
      <c r="E21" s="51">
        <v>0</v>
      </c>
      <c r="F21" s="62">
        <v>0</v>
      </c>
      <c r="G21" s="51">
        <v>0</v>
      </c>
      <c r="H21" s="62">
        <v>0</v>
      </c>
      <c r="I21" s="51">
        <v>0</v>
      </c>
      <c r="J21" s="62">
        <v>0</v>
      </c>
      <c r="K21" s="51">
        <v>0</v>
      </c>
      <c r="L21" s="62">
        <v>0</v>
      </c>
      <c r="M21" s="51">
        <v>0</v>
      </c>
      <c r="N21" s="105">
        <v>0</v>
      </c>
      <c r="O21" s="63">
        <f t="shared" si="0"/>
        <v>0</v>
      </c>
      <c r="Q21" s="33"/>
      <c r="R21" s="33"/>
      <c r="T21" s="33"/>
      <c r="U21" s="33"/>
    </row>
    <row r="22" spans="1:21" ht="12.75">
      <c r="A22" s="59" t="s">
        <v>30</v>
      </c>
      <c r="B22" s="63">
        <v>2689</v>
      </c>
      <c r="C22" s="53">
        <v>7257</v>
      </c>
      <c r="D22" s="62">
        <v>1027</v>
      </c>
      <c r="E22" s="53">
        <v>1926</v>
      </c>
      <c r="F22" s="63">
        <v>8097</v>
      </c>
      <c r="G22" s="53">
        <v>3974</v>
      </c>
      <c r="H22" s="62">
        <v>802</v>
      </c>
      <c r="I22" s="53">
        <v>8251</v>
      </c>
      <c r="J22" s="63">
        <v>4013</v>
      </c>
      <c r="K22" s="53">
        <v>3382</v>
      </c>
      <c r="L22" s="62">
        <v>0</v>
      </c>
      <c r="M22" s="51">
        <v>0</v>
      </c>
      <c r="N22" s="105">
        <v>89592</v>
      </c>
      <c r="O22" s="63">
        <f t="shared" si="0"/>
        <v>131010</v>
      </c>
      <c r="Q22" s="33"/>
      <c r="R22" s="33"/>
      <c r="T22" s="33"/>
      <c r="U22" s="33"/>
    </row>
    <row r="23" spans="1:21" ht="12.75">
      <c r="A23" s="59" t="s">
        <v>31</v>
      </c>
      <c r="B23" s="63">
        <v>136591</v>
      </c>
      <c r="C23" s="53">
        <v>231423</v>
      </c>
      <c r="D23" s="63">
        <v>77238</v>
      </c>
      <c r="E23" s="53">
        <v>189566</v>
      </c>
      <c r="F23" s="63">
        <v>468133</v>
      </c>
      <c r="G23" s="53">
        <v>128242</v>
      </c>
      <c r="H23" s="63">
        <v>261595</v>
      </c>
      <c r="I23" s="53">
        <v>451109</v>
      </c>
      <c r="J23" s="63">
        <v>243457</v>
      </c>
      <c r="K23" s="53">
        <v>316730</v>
      </c>
      <c r="L23" s="63">
        <v>22114</v>
      </c>
      <c r="M23" s="53">
        <v>90552</v>
      </c>
      <c r="N23" s="105">
        <v>5938362</v>
      </c>
      <c r="O23" s="63">
        <f t="shared" si="0"/>
        <v>8555112</v>
      </c>
      <c r="Q23" s="33"/>
      <c r="R23" s="33"/>
      <c r="T23" s="33"/>
      <c r="U23" s="33"/>
    </row>
    <row r="24" spans="1:21" ht="12.75">
      <c r="A24" s="59" t="s">
        <v>32</v>
      </c>
      <c r="B24" s="62">
        <v>0</v>
      </c>
      <c r="C24" s="53">
        <v>23272</v>
      </c>
      <c r="D24" s="62">
        <v>0</v>
      </c>
      <c r="E24" s="51">
        <v>0</v>
      </c>
      <c r="F24" s="62">
        <v>0</v>
      </c>
      <c r="G24" s="51">
        <v>0</v>
      </c>
      <c r="H24" s="62">
        <v>0</v>
      </c>
      <c r="I24" s="53">
        <v>32053</v>
      </c>
      <c r="J24" s="63">
        <v>12547</v>
      </c>
      <c r="K24" s="53">
        <v>27546</v>
      </c>
      <c r="L24" s="62">
        <v>0</v>
      </c>
      <c r="M24" s="51">
        <v>0</v>
      </c>
      <c r="N24" s="105">
        <v>1109641</v>
      </c>
      <c r="O24" s="63">
        <f t="shared" si="0"/>
        <v>1205059</v>
      </c>
      <c r="Q24" s="33"/>
      <c r="R24" s="33"/>
      <c r="T24" s="33"/>
      <c r="U24" s="33"/>
    </row>
    <row r="25" spans="1:21" ht="12.75">
      <c r="A25" s="59" t="s">
        <v>33</v>
      </c>
      <c r="B25" s="63">
        <v>4014</v>
      </c>
      <c r="C25" s="53">
        <v>3832</v>
      </c>
      <c r="D25" s="62">
        <v>0</v>
      </c>
      <c r="E25" s="53">
        <v>2927</v>
      </c>
      <c r="F25" s="63">
        <v>11123</v>
      </c>
      <c r="G25" s="53">
        <v>3637</v>
      </c>
      <c r="H25" s="63">
        <v>1767</v>
      </c>
      <c r="I25" s="53">
        <v>7654</v>
      </c>
      <c r="J25" s="63">
        <v>2185</v>
      </c>
      <c r="K25" s="51">
        <v>563</v>
      </c>
      <c r="L25" s="62">
        <v>0</v>
      </c>
      <c r="M25" s="51">
        <v>0</v>
      </c>
      <c r="N25" s="105">
        <v>882500</v>
      </c>
      <c r="O25" s="63">
        <f t="shared" si="0"/>
        <v>920202</v>
      </c>
      <c r="Q25" s="33"/>
      <c r="R25" s="33"/>
      <c r="T25" s="33"/>
      <c r="U25" s="33"/>
    </row>
    <row r="26" spans="1:21" ht="12.75">
      <c r="A26" s="59" t="s">
        <v>34</v>
      </c>
      <c r="B26" s="63">
        <v>7527</v>
      </c>
      <c r="C26" s="53">
        <v>15544</v>
      </c>
      <c r="D26" s="63">
        <v>5853</v>
      </c>
      <c r="E26" s="53">
        <v>8728</v>
      </c>
      <c r="F26" s="63">
        <v>45090</v>
      </c>
      <c r="G26" s="53">
        <v>9045</v>
      </c>
      <c r="H26" s="63">
        <v>8513</v>
      </c>
      <c r="I26" s="53">
        <v>38710</v>
      </c>
      <c r="J26" s="63">
        <v>9844</v>
      </c>
      <c r="K26" s="53">
        <v>13857</v>
      </c>
      <c r="L26" s="63">
        <v>2179</v>
      </c>
      <c r="M26" s="53">
        <v>5238</v>
      </c>
      <c r="N26" s="105">
        <v>649024</v>
      </c>
      <c r="O26" s="63">
        <f t="shared" si="0"/>
        <v>819152</v>
      </c>
      <c r="Q26" s="33"/>
      <c r="R26" s="33"/>
      <c r="T26" s="33"/>
      <c r="U26" s="33"/>
    </row>
    <row r="27" spans="1:21" ht="12.75">
      <c r="A27" s="59" t="s">
        <v>35</v>
      </c>
      <c r="B27" s="63">
        <v>27145</v>
      </c>
      <c r="C27" s="53">
        <v>12162</v>
      </c>
      <c r="D27" s="63">
        <v>15593</v>
      </c>
      <c r="E27" s="53">
        <v>29338</v>
      </c>
      <c r="F27" s="63">
        <v>61561</v>
      </c>
      <c r="G27" s="53">
        <v>34000</v>
      </c>
      <c r="H27" s="63">
        <v>29835</v>
      </c>
      <c r="I27" s="53">
        <v>58060</v>
      </c>
      <c r="J27" s="63">
        <v>16044</v>
      </c>
      <c r="K27" s="53">
        <v>23414</v>
      </c>
      <c r="L27" s="63">
        <v>1920</v>
      </c>
      <c r="M27" s="53">
        <v>7468</v>
      </c>
      <c r="N27" s="105">
        <v>2181820</v>
      </c>
      <c r="O27" s="63">
        <f t="shared" si="0"/>
        <v>2498360</v>
      </c>
      <c r="Q27" s="33"/>
      <c r="R27" s="33"/>
      <c r="T27" s="33"/>
      <c r="U27" s="33"/>
    </row>
    <row r="28" spans="1:21" ht="12.75">
      <c r="A28" s="59" t="s">
        <v>36</v>
      </c>
      <c r="B28" s="62">
        <v>0</v>
      </c>
      <c r="C28" s="51">
        <v>0</v>
      </c>
      <c r="D28" s="62">
        <v>0</v>
      </c>
      <c r="E28" s="51">
        <v>0</v>
      </c>
      <c r="F28" s="62">
        <v>0</v>
      </c>
      <c r="G28" s="51">
        <v>0</v>
      </c>
      <c r="H28" s="62">
        <v>0</v>
      </c>
      <c r="I28" s="51">
        <v>0</v>
      </c>
      <c r="J28" s="62">
        <v>0</v>
      </c>
      <c r="K28" s="51">
        <v>0</v>
      </c>
      <c r="L28" s="62">
        <v>0</v>
      </c>
      <c r="M28" s="51">
        <v>0</v>
      </c>
      <c r="N28" s="105">
        <v>17890</v>
      </c>
      <c r="O28" s="63">
        <f t="shared" si="0"/>
        <v>17890</v>
      </c>
      <c r="Q28" s="33"/>
      <c r="R28" s="33"/>
      <c r="T28" s="33"/>
      <c r="U28" s="33"/>
    </row>
    <row r="29" spans="1:21" ht="12.75">
      <c r="A29" s="59" t="s">
        <v>37</v>
      </c>
      <c r="B29" s="62">
        <v>0</v>
      </c>
      <c r="C29" s="53">
        <v>4035</v>
      </c>
      <c r="D29" s="62">
        <v>0</v>
      </c>
      <c r="E29" s="53">
        <v>1958</v>
      </c>
      <c r="F29" s="63">
        <v>1457</v>
      </c>
      <c r="G29" s="53">
        <v>3573</v>
      </c>
      <c r="H29" s="63">
        <v>1856</v>
      </c>
      <c r="I29" s="51">
        <v>0</v>
      </c>
      <c r="J29" s="63">
        <v>2504</v>
      </c>
      <c r="K29" s="53">
        <v>3130</v>
      </c>
      <c r="L29" s="62">
        <v>0</v>
      </c>
      <c r="M29" s="53">
        <v>2065</v>
      </c>
      <c r="N29" s="105">
        <v>81055</v>
      </c>
      <c r="O29" s="63">
        <f t="shared" si="0"/>
        <v>101633</v>
      </c>
      <c r="Q29" s="33"/>
      <c r="R29" s="33"/>
      <c r="T29" s="33"/>
      <c r="U29" s="33"/>
    </row>
    <row r="30" spans="1:21" ht="12.75">
      <c r="A30" s="59" t="s">
        <v>38</v>
      </c>
      <c r="B30" s="62">
        <v>0</v>
      </c>
      <c r="C30" s="51">
        <v>0</v>
      </c>
      <c r="D30" s="62">
        <v>0</v>
      </c>
      <c r="E30" s="51">
        <v>0</v>
      </c>
      <c r="F30" s="62">
        <v>0</v>
      </c>
      <c r="G30" s="51">
        <v>0</v>
      </c>
      <c r="H30" s="62">
        <v>0</v>
      </c>
      <c r="I30" s="51">
        <v>0</v>
      </c>
      <c r="J30" s="62">
        <v>0</v>
      </c>
      <c r="K30" s="51">
        <v>0</v>
      </c>
      <c r="L30" s="62">
        <v>0</v>
      </c>
      <c r="M30" s="51">
        <v>0</v>
      </c>
      <c r="N30" s="105">
        <v>127324</v>
      </c>
      <c r="O30" s="63">
        <f t="shared" si="0"/>
        <v>127324</v>
      </c>
      <c r="Q30" s="33"/>
      <c r="R30" s="33"/>
      <c r="T30" s="33"/>
      <c r="U30" s="33"/>
    </row>
    <row r="31" spans="1:21" ht="12.75">
      <c r="A31" s="59" t="s">
        <v>39</v>
      </c>
      <c r="B31" s="62">
        <v>0</v>
      </c>
      <c r="C31" s="51">
        <v>0</v>
      </c>
      <c r="D31" s="62">
        <v>0</v>
      </c>
      <c r="E31" s="51">
        <v>0</v>
      </c>
      <c r="F31" s="62">
        <v>0</v>
      </c>
      <c r="G31" s="51">
        <v>0</v>
      </c>
      <c r="H31" s="62">
        <v>0</v>
      </c>
      <c r="I31" s="51">
        <v>0</v>
      </c>
      <c r="J31" s="62">
        <v>0</v>
      </c>
      <c r="K31" s="51">
        <v>0</v>
      </c>
      <c r="L31" s="62">
        <v>0</v>
      </c>
      <c r="M31" s="51">
        <v>0</v>
      </c>
      <c r="N31" s="106">
        <v>0</v>
      </c>
      <c r="O31" s="63">
        <f t="shared" si="0"/>
        <v>0</v>
      </c>
      <c r="Q31" s="33"/>
      <c r="R31" s="33"/>
      <c r="T31" s="33"/>
      <c r="U31" s="33"/>
    </row>
    <row r="32" spans="1:21" ht="12.75">
      <c r="A32" s="59" t="s">
        <v>40</v>
      </c>
      <c r="B32" s="63">
        <v>20251</v>
      </c>
      <c r="C32" s="53">
        <v>35045</v>
      </c>
      <c r="D32" s="63">
        <v>5852</v>
      </c>
      <c r="E32" s="53">
        <v>13093</v>
      </c>
      <c r="F32" s="63">
        <v>121706</v>
      </c>
      <c r="G32" s="53">
        <v>10525</v>
      </c>
      <c r="H32" s="63">
        <v>13469</v>
      </c>
      <c r="I32" s="53">
        <v>78489</v>
      </c>
      <c r="J32" s="63">
        <v>19025</v>
      </c>
      <c r="K32" s="53">
        <v>37488</v>
      </c>
      <c r="L32" s="62">
        <v>0</v>
      </c>
      <c r="M32" s="51">
        <v>0</v>
      </c>
      <c r="N32" s="105">
        <v>746200</v>
      </c>
      <c r="O32" s="63">
        <f t="shared" si="0"/>
        <v>1101143</v>
      </c>
      <c r="Q32" s="33"/>
      <c r="R32" s="33"/>
      <c r="T32" s="33"/>
      <c r="U32" s="33"/>
    </row>
    <row r="33" spans="1:21" ht="12.75">
      <c r="A33" s="59" t="s">
        <v>41</v>
      </c>
      <c r="B33" s="62">
        <v>0</v>
      </c>
      <c r="C33" s="51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105">
        <v>33004</v>
      </c>
      <c r="O33" s="100">
        <f t="shared" si="0"/>
        <v>33004</v>
      </c>
      <c r="Q33" s="33"/>
      <c r="R33" s="33"/>
      <c r="T33" s="33"/>
      <c r="U33" s="33"/>
    </row>
    <row r="34" spans="1:21" s="21" customFormat="1" ht="12.75">
      <c r="A34" s="101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3"/>
      <c r="O34" s="70"/>
      <c r="Q34" s="14"/>
      <c r="R34" s="14"/>
      <c r="T34" s="14"/>
      <c r="U34" s="14"/>
    </row>
    <row r="35" spans="1:21" ht="12.75">
      <c r="A35" s="110" t="s">
        <v>42</v>
      </c>
      <c r="B35" s="111">
        <f>SUM(B8:B33)</f>
        <v>478717</v>
      </c>
      <c r="C35" s="111">
        <f aca="true" t="shared" si="1" ref="C35:O35">SUM(C8:C33)</f>
        <v>759729</v>
      </c>
      <c r="D35" s="111">
        <f t="shared" si="1"/>
        <v>245019</v>
      </c>
      <c r="E35" s="111">
        <f t="shared" si="1"/>
        <v>538802</v>
      </c>
      <c r="F35" s="111">
        <f t="shared" si="1"/>
        <v>1718777</v>
      </c>
      <c r="G35" s="111">
        <f t="shared" si="1"/>
        <v>600671</v>
      </c>
      <c r="H35" s="111">
        <f t="shared" si="1"/>
        <v>727136</v>
      </c>
      <c r="I35" s="111">
        <f t="shared" si="1"/>
        <v>1546596</v>
      </c>
      <c r="J35" s="111">
        <f t="shared" si="1"/>
        <v>635684</v>
      </c>
      <c r="K35" s="111">
        <f t="shared" si="1"/>
        <v>1027190</v>
      </c>
      <c r="L35" s="111">
        <f t="shared" si="1"/>
        <v>91722</v>
      </c>
      <c r="M35" s="111">
        <f t="shared" si="1"/>
        <v>241219</v>
      </c>
      <c r="N35" s="111">
        <f t="shared" si="1"/>
        <v>29343259</v>
      </c>
      <c r="O35" s="112">
        <f t="shared" si="1"/>
        <v>37954521</v>
      </c>
      <c r="Q35" s="33"/>
      <c r="R35" s="33"/>
      <c r="T35" s="33"/>
      <c r="U35" s="33"/>
    </row>
    <row r="36" spans="1:21" ht="12.75">
      <c r="A36" s="2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Q36" s="33"/>
      <c r="R36" s="33"/>
      <c r="T36" s="33"/>
      <c r="U36" s="33"/>
    </row>
    <row r="37" spans="1:15" ht="12.75">
      <c r="A37" s="15" t="s">
        <v>109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40" spans="2:15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mergeCells count="4">
    <mergeCell ref="B6:N6"/>
    <mergeCell ref="A2:O2"/>
    <mergeCell ref="A3:O3"/>
    <mergeCell ref="A4:O4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65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showGridLines="0" workbookViewId="0" topLeftCell="A1">
      <selection activeCell="M27" sqref="M27"/>
    </sheetView>
  </sheetViews>
  <sheetFormatPr defaultColWidth="11.421875" defaultRowHeight="12.75"/>
  <cols>
    <col min="1" max="4" width="11.421875" style="2" customWidth="1"/>
    <col min="5" max="5" width="12.421875" style="2" customWidth="1"/>
    <col min="6" max="8" width="11.421875" style="2" customWidth="1"/>
    <col min="9" max="9" width="12.28125" style="2" customWidth="1"/>
    <col min="10" max="12" width="11.421875" style="2" customWidth="1"/>
    <col min="13" max="13" width="12.421875" style="2" customWidth="1"/>
    <col min="14" max="14" width="11.421875" style="2" customWidth="1"/>
    <col min="15" max="15" width="15.00390625" style="2" customWidth="1"/>
    <col min="16" max="16" width="11.421875" style="2" customWidth="1"/>
    <col min="17" max="17" width="13.28125" style="2" customWidth="1"/>
    <col min="18" max="16384" width="11.421875" style="2" customWidth="1"/>
  </cols>
  <sheetData>
    <row r="1" ht="12.75">
      <c r="A1" s="47" t="s">
        <v>124</v>
      </c>
    </row>
    <row r="2" spans="1:17" ht="12.75">
      <c r="A2" s="137" t="s">
        <v>132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 ht="12.75">
      <c r="A3" s="150" t="s">
        <v>145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</row>
    <row r="4" spans="1:17" ht="12.75">
      <c r="A4" s="151" t="s">
        <v>114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ht="13.5" thickBot="1"/>
    <row r="6" spans="2:17" ht="13.5" thickBot="1">
      <c r="B6" s="157" t="s">
        <v>71</v>
      </c>
      <c r="C6" s="158"/>
      <c r="D6" s="158"/>
      <c r="E6" s="159"/>
      <c r="F6" s="157" t="s">
        <v>68</v>
      </c>
      <c r="G6" s="158"/>
      <c r="H6" s="158"/>
      <c r="I6" s="159"/>
      <c r="J6" s="157" t="s">
        <v>70</v>
      </c>
      <c r="K6" s="158"/>
      <c r="L6" s="158"/>
      <c r="M6" s="159"/>
      <c r="N6" s="157" t="s">
        <v>69</v>
      </c>
      <c r="O6" s="158"/>
      <c r="P6" s="158"/>
      <c r="Q6" s="159"/>
    </row>
    <row r="7" spans="2:19" ht="25.5">
      <c r="B7" s="154" t="s">
        <v>62</v>
      </c>
      <c r="C7" s="155"/>
      <c r="D7" s="156"/>
      <c r="E7" s="24" t="s">
        <v>64</v>
      </c>
      <c r="F7" s="154" t="s">
        <v>62</v>
      </c>
      <c r="G7" s="155"/>
      <c r="H7" s="156"/>
      <c r="I7" s="24" t="s">
        <v>64</v>
      </c>
      <c r="J7" s="154" t="s">
        <v>62</v>
      </c>
      <c r="K7" s="155"/>
      <c r="L7" s="156"/>
      <c r="M7" s="24" t="s">
        <v>64</v>
      </c>
      <c r="N7" s="154" t="s">
        <v>62</v>
      </c>
      <c r="O7" s="155"/>
      <c r="P7" s="156"/>
      <c r="Q7" s="24" t="s">
        <v>64</v>
      </c>
      <c r="S7" s="16"/>
    </row>
    <row r="8" spans="2:17" ht="13.5" thickBot="1">
      <c r="B8" s="152" t="s">
        <v>65</v>
      </c>
      <c r="C8" s="153"/>
      <c r="D8" s="25" t="s">
        <v>66</v>
      </c>
      <c r="E8" s="8"/>
      <c r="F8" s="152" t="s">
        <v>65</v>
      </c>
      <c r="G8" s="153"/>
      <c r="H8" s="25" t="s">
        <v>66</v>
      </c>
      <c r="I8" s="8"/>
      <c r="J8" s="152" t="s">
        <v>65</v>
      </c>
      <c r="K8" s="153"/>
      <c r="L8" s="25" t="s">
        <v>66</v>
      </c>
      <c r="M8" s="8"/>
      <c r="N8" s="152" t="s">
        <v>65</v>
      </c>
      <c r="O8" s="153"/>
      <c r="P8" s="25" t="s">
        <v>66</v>
      </c>
      <c r="Q8" s="8"/>
    </row>
    <row r="9" spans="1:17" ht="26.25" thickBot="1">
      <c r="A9" s="26" t="s">
        <v>47</v>
      </c>
      <c r="B9" s="27" t="s">
        <v>67</v>
      </c>
      <c r="C9" s="28" t="s">
        <v>63</v>
      </c>
      <c r="D9" s="29"/>
      <c r="E9" s="30"/>
      <c r="F9" s="27" t="s">
        <v>67</v>
      </c>
      <c r="G9" s="28" t="s">
        <v>63</v>
      </c>
      <c r="H9" s="29"/>
      <c r="I9" s="30"/>
      <c r="J9" s="27" t="s">
        <v>67</v>
      </c>
      <c r="K9" s="28" t="s">
        <v>63</v>
      </c>
      <c r="L9" s="29"/>
      <c r="M9" s="30"/>
      <c r="N9" s="27" t="s">
        <v>67</v>
      </c>
      <c r="O9" s="28" t="s">
        <v>63</v>
      </c>
      <c r="P9" s="29"/>
      <c r="Q9" s="30"/>
    </row>
    <row r="10" spans="1:25" ht="12.75">
      <c r="A10" s="6" t="s">
        <v>1</v>
      </c>
      <c r="B10" s="52">
        <v>153528</v>
      </c>
      <c r="C10" s="52">
        <v>257578</v>
      </c>
      <c r="D10" s="52">
        <v>20113</v>
      </c>
      <c r="E10" s="65">
        <f>SUM(B10:D10)</f>
        <v>431219</v>
      </c>
      <c r="F10" s="52">
        <v>24291</v>
      </c>
      <c r="G10" s="52">
        <v>11664</v>
      </c>
      <c r="H10">
        <v>3</v>
      </c>
      <c r="I10" s="65">
        <f>SUM(F10:H10)</f>
        <v>35958</v>
      </c>
      <c r="J10" s="52">
        <v>9861</v>
      </c>
      <c r="K10" s="52">
        <v>1658</v>
      </c>
      <c r="L10">
        <v>22</v>
      </c>
      <c r="M10" s="65">
        <f>SUM(J10:L10)</f>
        <v>11541</v>
      </c>
      <c r="N10" s="52">
        <f>SUM(J10,F10,B10)</f>
        <v>187680</v>
      </c>
      <c r="O10" s="52">
        <f>SUM(K10,G10,C10)</f>
        <v>270900</v>
      </c>
      <c r="P10" s="52">
        <f>SUM(L10,H10,D10)</f>
        <v>20138</v>
      </c>
      <c r="Q10" s="65">
        <f>SUM(N10:P10)</f>
        <v>478718</v>
      </c>
      <c r="R10" s="33"/>
      <c r="S10" s="33"/>
      <c r="T10" s="33"/>
      <c r="U10" s="33"/>
      <c r="V10" s="33"/>
      <c r="W10" s="33"/>
      <c r="X10" s="33"/>
      <c r="Y10" s="33"/>
    </row>
    <row r="11" spans="1:25" ht="12.75">
      <c r="A11" s="6" t="s">
        <v>2</v>
      </c>
      <c r="B11" s="52">
        <v>257595</v>
      </c>
      <c r="C11" s="52">
        <v>424751</v>
      </c>
      <c r="D11" s="52">
        <v>13344</v>
      </c>
      <c r="E11" s="54">
        <f>SUM(B11:D11)</f>
        <v>695690</v>
      </c>
      <c r="F11" s="52">
        <v>25685</v>
      </c>
      <c r="G11" s="52">
        <v>18976</v>
      </c>
      <c r="H11">
        <v>2</v>
      </c>
      <c r="I11" s="54">
        <f>SUM(F11:H11)</f>
        <v>44663</v>
      </c>
      <c r="J11" s="52">
        <v>16911</v>
      </c>
      <c r="K11" s="52">
        <v>2456</v>
      </c>
      <c r="L11">
        <v>9</v>
      </c>
      <c r="M11" s="54">
        <f>SUM(J11:L11)</f>
        <v>19376</v>
      </c>
      <c r="N11" s="52">
        <f>SUM(J11,F11,B11)</f>
        <v>300191</v>
      </c>
      <c r="O11" s="52">
        <f>SUM(K11,G11,C11)</f>
        <v>446183</v>
      </c>
      <c r="P11" s="52">
        <f aca="true" t="shared" si="0" ref="P11:P22">SUM(L11,H11,D11)</f>
        <v>13355</v>
      </c>
      <c r="Q11" s="54">
        <f>SUM(N11:P11)</f>
        <v>759729</v>
      </c>
      <c r="R11" s="33"/>
      <c r="S11" s="33"/>
      <c r="T11" s="33"/>
      <c r="U11" s="33"/>
      <c r="V11" s="33"/>
      <c r="W11" s="33"/>
      <c r="X11" s="33"/>
      <c r="Y11" s="33"/>
    </row>
    <row r="12" spans="1:25" ht="12.75">
      <c r="A12" s="6" t="s">
        <v>3</v>
      </c>
      <c r="B12" s="52">
        <v>101879</v>
      </c>
      <c r="C12" s="52">
        <v>90569</v>
      </c>
      <c r="D12" s="52">
        <v>25926</v>
      </c>
      <c r="E12" s="54">
        <f aca="true" t="shared" si="1" ref="E12:E22">SUM(B12:D12)</f>
        <v>218374</v>
      </c>
      <c r="F12" s="52">
        <v>15427</v>
      </c>
      <c r="G12" s="52">
        <v>5363</v>
      </c>
      <c r="H12">
        <v>3</v>
      </c>
      <c r="I12" s="54">
        <f aca="true" t="shared" si="2" ref="I12:I22">SUM(F12:H12)</f>
        <v>20793</v>
      </c>
      <c r="J12" s="52">
        <v>5784</v>
      </c>
      <c r="K12">
        <v>69</v>
      </c>
      <c r="L12">
        <v>0</v>
      </c>
      <c r="M12" s="54">
        <f aca="true" t="shared" si="3" ref="M12:M22">SUM(J12:L12)</f>
        <v>5853</v>
      </c>
      <c r="N12" s="52">
        <f aca="true" t="shared" si="4" ref="N12:N22">SUM(J12,F12,B12)</f>
        <v>123090</v>
      </c>
      <c r="O12" s="52">
        <f aca="true" t="shared" si="5" ref="O12:O22">SUM(K12,G12,C12)</f>
        <v>96001</v>
      </c>
      <c r="P12" s="52">
        <f t="shared" si="0"/>
        <v>25929</v>
      </c>
      <c r="Q12" s="54">
        <f aca="true" t="shared" si="6" ref="Q12:Q22">SUM(N12:P12)</f>
        <v>245020</v>
      </c>
      <c r="R12" s="33"/>
      <c r="S12" s="33"/>
      <c r="T12" s="33"/>
      <c r="U12" s="33"/>
      <c r="V12" s="33"/>
      <c r="W12" s="33"/>
      <c r="X12" s="33"/>
      <c r="Y12" s="33"/>
    </row>
    <row r="13" spans="1:25" ht="12.75">
      <c r="A13" s="6" t="s">
        <v>4</v>
      </c>
      <c r="B13" s="52">
        <v>186737</v>
      </c>
      <c r="C13" s="52">
        <v>260288</v>
      </c>
      <c r="D13" s="52">
        <v>33667</v>
      </c>
      <c r="E13" s="54">
        <f t="shared" si="1"/>
        <v>480692</v>
      </c>
      <c r="F13" s="52">
        <v>29111</v>
      </c>
      <c r="G13" s="52">
        <v>17341</v>
      </c>
      <c r="H13">
        <v>4</v>
      </c>
      <c r="I13" s="54">
        <f t="shared" si="2"/>
        <v>46456</v>
      </c>
      <c r="J13" s="52">
        <v>9807</v>
      </c>
      <c r="K13" s="52">
        <v>1832</v>
      </c>
      <c r="L13">
        <v>16</v>
      </c>
      <c r="M13" s="54">
        <f t="shared" si="3"/>
        <v>11655</v>
      </c>
      <c r="N13" s="52">
        <f t="shared" si="4"/>
        <v>225655</v>
      </c>
      <c r="O13" s="52">
        <f t="shared" si="5"/>
        <v>279461</v>
      </c>
      <c r="P13" s="52">
        <f t="shared" si="0"/>
        <v>33687</v>
      </c>
      <c r="Q13" s="54">
        <f t="shared" si="6"/>
        <v>538803</v>
      </c>
      <c r="R13" s="33"/>
      <c r="S13" s="33"/>
      <c r="T13" s="33"/>
      <c r="U13" s="33"/>
      <c r="V13" s="33"/>
      <c r="W13" s="33"/>
      <c r="X13" s="33"/>
      <c r="Y13" s="33"/>
    </row>
    <row r="14" spans="1:25" ht="12.75">
      <c r="A14" s="6" t="s">
        <v>5</v>
      </c>
      <c r="B14" s="52">
        <v>557610</v>
      </c>
      <c r="C14" s="52">
        <v>930603</v>
      </c>
      <c r="D14" s="52">
        <v>58036</v>
      </c>
      <c r="E14" s="54">
        <f t="shared" si="1"/>
        <v>1546249</v>
      </c>
      <c r="F14" s="52">
        <v>68563</v>
      </c>
      <c r="G14" s="52">
        <v>47728</v>
      </c>
      <c r="H14">
        <v>23</v>
      </c>
      <c r="I14" s="54">
        <f t="shared" si="2"/>
        <v>116314</v>
      </c>
      <c r="J14" s="52">
        <v>46130</v>
      </c>
      <c r="K14" s="52">
        <v>7857</v>
      </c>
      <c r="L14" s="52">
        <v>2226</v>
      </c>
      <c r="M14" s="54">
        <f t="shared" si="3"/>
        <v>56213</v>
      </c>
      <c r="N14" s="52">
        <f t="shared" si="4"/>
        <v>672303</v>
      </c>
      <c r="O14" s="52">
        <f t="shared" si="5"/>
        <v>986188</v>
      </c>
      <c r="P14" s="52">
        <f t="shared" si="0"/>
        <v>60285</v>
      </c>
      <c r="Q14" s="54">
        <f t="shared" si="6"/>
        <v>1718776</v>
      </c>
      <c r="R14" s="33"/>
      <c r="S14" s="33"/>
      <c r="T14" s="33"/>
      <c r="U14" s="33"/>
      <c r="V14" s="33"/>
      <c r="W14" s="33"/>
      <c r="X14" s="33"/>
      <c r="Y14" s="33"/>
    </row>
    <row r="15" spans="1:25" ht="12.75">
      <c r="A15" s="6" t="s">
        <v>6</v>
      </c>
      <c r="B15" s="52">
        <v>207890</v>
      </c>
      <c r="C15" s="52">
        <v>284182</v>
      </c>
      <c r="D15" s="52">
        <v>35821</v>
      </c>
      <c r="E15" s="54">
        <f t="shared" si="1"/>
        <v>527893</v>
      </c>
      <c r="F15" s="52">
        <v>30996</v>
      </c>
      <c r="G15" s="52">
        <v>29093</v>
      </c>
      <c r="H15">
        <v>7</v>
      </c>
      <c r="I15" s="54">
        <f t="shared" si="2"/>
        <v>60096</v>
      </c>
      <c r="J15" s="52">
        <v>10180</v>
      </c>
      <c r="K15" s="52">
        <v>2482</v>
      </c>
      <c r="L15">
        <v>20</v>
      </c>
      <c r="M15" s="54">
        <f t="shared" si="3"/>
        <v>12682</v>
      </c>
      <c r="N15" s="52">
        <f t="shared" si="4"/>
        <v>249066</v>
      </c>
      <c r="O15" s="52">
        <f t="shared" si="5"/>
        <v>315757</v>
      </c>
      <c r="P15" s="52">
        <f t="shared" si="0"/>
        <v>35848</v>
      </c>
      <c r="Q15" s="54">
        <f t="shared" si="6"/>
        <v>600671</v>
      </c>
      <c r="R15" s="33"/>
      <c r="S15" s="33"/>
      <c r="T15" s="33"/>
      <c r="U15" s="33"/>
      <c r="V15" s="33"/>
      <c r="W15" s="33"/>
      <c r="X15" s="33"/>
      <c r="Y15" s="33"/>
    </row>
    <row r="16" spans="1:25" ht="12.75">
      <c r="A16" s="6" t="s">
        <v>7</v>
      </c>
      <c r="B16" s="52">
        <v>304515</v>
      </c>
      <c r="C16" s="52">
        <v>324365</v>
      </c>
      <c r="D16" s="52">
        <v>20615</v>
      </c>
      <c r="E16" s="54">
        <f t="shared" si="1"/>
        <v>649495</v>
      </c>
      <c r="F16" s="52">
        <v>32980</v>
      </c>
      <c r="G16" s="52">
        <v>34381</v>
      </c>
      <c r="H16">
        <v>2</v>
      </c>
      <c r="I16" s="54">
        <f t="shared" si="2"/>
        <v>67363</v>
      </c>
      <c r="J16" s="52">
        <v>9238</v>
      </c>
      <c r="K16" s="52">
        <v>1031</v>
      </c>
      <c r="L16">
        <v>11</v>
      </c>
      <c r="M16" s="54">
        <f t="shared" si="3"/>
        <v>10280</v>
      </c>
      <c r="N16" s="52">
        <f t="shared" si="4"/>
        <v>346733</v>
      </c>
      <c r="O16" s="52">
        <f t="shared" si="5"/>
        <v>359777</v>
      </c>
      <c r="P16" s="52">
        <f t="shared" si="0"/>
        <v>20628</v>
      </c>
      <c r="Q16" s="54">
        <f t="shared" si="6"/>
        <v>727138</v>
      </c>
      <c r="R16" s="33"/>
      <c r="S16" s="33"/>
      <c r="T16" s="33"/>
      <c r="U16" s="33"/>
      <c r="V16" s="33"/>
      <c r="W16" s="33"/>
      <c r="X16" s="33"/>
      <c r="Y16" s="33"/>
    </row>
    <row r="17" spans="1:25" ht="12.75">
      <c r="A17" s="6" t="s">
        <v>8</v>
      </c>
      <c r="B17" s="52">
        <v>594587</v>
      </c>
      <c r="C17" s="52">
        <v>723599</v>
      </c>
      <c r="D17" s="52">
        <v>67780</v>
      </c>
      <c r="E17" s="54">
        <f t="shared" si="1"/>
        <v>1385966</v>
      </c>
      <c r="F17" s="52">
        <v>67742</v>
      </c>
      <c r="G17" s="52">
        <v>46514</v>
      </c>
      <c r="H17">
        <v>9</v>
      </c>
      <c r="I17" s="54">
        <f t="shared" si="2"/>
        <v>114265</v>
      </c>
      <c r="J17" s="52">
        <v>40302</v>
      </c>
      <c r="K17" s="52">
        <v>3989</v>
      </c>
      <c r="L17" s="52">
        <v>2072</v>
      </c>
      <c r="M17" s="54">
        <f t="shared" si="3"/>
        <v>46363</v>
      </c>
      <c r="N17" s="52">
        <f t="shared" si="4"/>
        <v>702631</v>
      </c>
      <c r="O17" s="52">
        <f t="shared" si="5"/>
        <v>774102</v>
      </c>
      <c r="P17" s="52">
        <f t="shared" si="0"/>
        <v>69861</v>
      </c>
      <c r="Q17" s="54">
        <f t="shared" si="6"/>
        <v>1546594</v>
      </c>
      <c r="R17" s="33"/>
      <c r="S17" s="33"/>
      <c r="T17" s="33"/>
      <c r="U17" s="33"/>
      <c r="V17" s="33"/>
      <c r="W17" s="33"/>
      <c r="X17" s="33"/>
      <c r="Y17" s="33"/>
    </row>
    <row r="18" spans="1:25" ht="12.75">
      <c r="A18" s="6" t="s">
        <v>9</v>
      </c>
      <c r="B18" s="52">
        <v>225575</v>
      </c>
      <c r="C18" s="52">
        <v>324134</v>
      </c>
      <c r="D18" s="52">
        <v>13536</v>
      </c>
      <c r="E18" s="54">
        <f t="shared" si="1"/>
        <v>563245</v>
      </c>
      <c r="F18" s="52">
        <v>31536</v>
      </c>
      <c r="G18" s="52">
        <v>28869</v>
      </c>
      <c r="H18">
        <v>6</v>
      </c>
      <c r="I18" s="54">
        <f t="shared" si="2"/>
        <v>60411</v>
      </c>
      <c r="J18" s="52">
        <v>9532</v>
      </c>
      <c r="K18" s="52">
        <v>2485</v>
      </c>
      <c r="L18">
        <v>11</v>
      </c>
      <c r="M18" s="54">
        <f t="shared" si="3"/>
        <v>12028</v>
      </c>
      <c r="N18" s="52">
        <f t="shared" si="4"/>
        <v>266643</v>
      </c>
      <c r="O18" s="52">
        <f t="shared" si="5"/>
        <v>355488</v>
      </c>
      <c r="P18" s="52">
        <f t="shared" si="0"/>
        <v>13553</v>
      </c>
      <c r="Q18" s="54">
        <f t="shared" si="6"/>
        <v>635684</v>
      </c>
      <c r="R18" s="33"/>
      <c r="S18" s="33"/>
      <c r="T18" s="33"/>
      <c r="U18" s="33"/>
      <c r="V18" s="33"/>
      <c r="W18" s="33"/>
      <c r="X18" s="33"/>
      <c r="Y18" s="33"/>
    </row>
    <row r="19" spans="1:25" ht="12.75">
      <c r="A19" s="6" t="s">
        <v>10</v>
      </c>
      <c r="B19" s="52">
        <v>389925</v>
      </c>
      <c r="C19" s="52">
        <v>426624</v>
      </c>
      <c r="D19" s="52">
        <v>83214</v>
      </c>
      <c r="E19" s="54">
        <f t="shared" si="1"/>
        <v>899763</v>
      </c>
      <c r="F19" s="52">
        <v>57561</v>
      </c>
      <c r="G19" s="52">
        <v>55434</v>
      </c>
      <c r="H19">
        <v>12</v>
      </c>
      <c r="I19" s="54">
        <f t="shared" si="2"/>
        <v>113007</v>
      </c>
      <c r="J19" s="52">
        <v>13475</v>
      </c>
      <c r="K19">
        <v>934</v>
      </c>
      <c r="L19">
        <v>10</v>
      </c>
      <c r="M19" s="54">
        <f t="shared" si="3"/>
        <v>14419</v>
      </c>
      <c r="N19" s="52">
        <f t="shared" si="4"/>
        <v>460961</v>
      </c>
      <c r="O19" s="52">
        <f t="shared" si="5"/>
        <v>482992</v>
      </c>
      <c r="P19" s="52">
        <f t="shared" si="0"/>
        <v>83236</v>
      </c>
      <c r="Q19" s="54">
        <f t="shared" si="6"/>
        <v>1027189</v>
      </c>
      <c r="R19" s="33"/>
      <c r="S19" s="33"/>
      <c r="T19" s="33"/>
      <c r="U19" s="33"/>
      <c r="V19" s="33"/>
      <c r="W19" s="33"/>
      <c r="X19" s="33"/>
      <c r="Y19" s="33"/>
    </row>
    <row r="20" spans="1:25" ht="12.75">
      <c r="A20" s="6" t="s">
        <v>11</v>
      </c>
      <c r="B20" s="52">
        <v>34028</v>
      </c>
      <c r="C20" s="52">
        <v>43847</v>
      </c>
      <c r="D20">
        <v>143</v>
      </c>
      <c r="E20" s="54">
        <f t="shared" si="1"/>
        <v>78018</v>
      </c>
      <c r="F20" s="52">
        <v>8104</v>
      </c>
      <c r="G20" s="52">
        <v>3418</v>
      </c>
      <c r="H20">
        <v>3</v>
      </c>
      <c r="I20" s="54">
        <f t="shared" si="2"/>
        <v>11525</v>
      </c>
      <c r="J20" s="52">
        <v>2179</v>
      </c>
      <c r="K20">
        <v>0</v>
      </c>
      <c r="L20">
        <v>0</v>
      </c>
      <c r="M20" s="54">
        <f t="shared" si="3"/>
        <v>2179</v>
      </c>
      <c r="N20" s="52">
        <f t="shared" si="4"/>
        <v>44311</v>
      </c>
      <c r="O20" s="52">
        <f t="shared" si="5"/>
        <v>47265</v>
      </c>
      <c r="P20" s="52">
        <f t="shared" si="0"/>
        <v>146</v>
      </c>
      <c r="Q20" s="54">
        <f t="shared" si="6"/>
        <v>91722</v>
      </c>
      <c r="R20" s="33"/>
      <c r="S20" s="33"/>
      <c r="T20" s="33"/>
      <c r="U20" s="33"/>
      <c r="V20" s="33"/>
      <c r="W20" s="33"/>
      <c r="X20" s="33"/>
      <c r="Y20" s="33"/>
    </row>
    <row r="21" spans="1:25" ht="12.75">
      <c r="A21" s="6" t="s">
        <v>12</v>
      </c>
      <c r="B21" s="52">
        <v>101019</v>
      </c>
      <c r="C21" s="52">
        <v>112265</v>
      </c>
      <c r="D21" s="52">
        <v>9480</v>
      </c>
      <c r="E21" s="54">
        <f t="shared" si="1"/>
        <v>222764</v>
      </c>
      <c r="F21" s="52">
        <v>9669</v>
      </c>
      <c r="G21" s="52">
        <v>3546</v>
      </c>
      <c r="H21">
        <v>3</v>
      </c>
      <c r="I21" s="54">
        <f t="shared" si="2"/>
        <v>13218</v>
      </c>
      <c r="J21" s="52">
        <v>4882</v>
      </c>
      <c r="K21">
        <v>354</v>
      </c>
      <c r="L21">
        <v>1</v>
      </c>
      <c r="M21" s="54">
        <f t="shared" si="3"/>
        <v>5237</v>
      </c>
      <c r="N21" s="52">
        <f t="shared" si="4"/>
        <v>115570</v>
      </c>
      <c r="O21" s="52">
        <f t="shared" si="5"/>
        <v>116165</v>
      </c>
      <c r="P21" s="52">
        <f t="shared" si="0"/>
        <v>9484</v>
      </c>
      <c r="Q21" s="54">
        <f t="shared" si="6"/>
        <v>241219</v>
      </c>
      <c r="R21" s="33"/>
      <c r="S21" s="33"/>
      <c r="T21" s="33"/>
      <c r="U21" s="33"/>
      <c r="V21" s="33"/>
      <c r="W21" s="33"/>
      <c r="X21" s="33"/>
      <c r="Y21" s="33"/>
    </row>
    <row r="22" spans="1:25" ht="13.5" thickBot="1">
      <c r="A22" s="6" t="s">
        <v>133</v>
      </c>
      <c r="B22" s="53">
        <v>8502288</v>
      </c>
      <c r="C22" s="53">
        <v>11753341</v>
      </c>
      <c r="D22" s="53">
        <v>2962232</v>
      </c>
      <c r="E22" s="54">
        <f t="shared" si="1"/>
        <v>23217861</v>
      </c>
      <c r="F22" s="68">
        <v>789217</v>
      </c>
      <c r="G22" s="53">
        <v>3351364</v>
      </c>
      <c r="H22" s="53">
        <v>381923</v>
      </c>
      <c r="I22" s="54">
        <f t="shared" si="2"/>
        <v>4522504</v>
      </c>
      <c r="J22" s="53">
        <v>762584</v>
      </c>
      <c r="K22" s="53">
        <v>608517</v>
      </c>
      <c r="L22" s="53">
        <v>231765</v>
      </c>
      <c r="M22" s="54">
        <f t="shared" si="3"/>
        <v>1602866</v>
      </c>
      <c r="N22" s="52">
        <f t="shared" si="4"/>
        <v>10054089</v>
      </c>
      <c r="O22" s="52">
        <f t="shared" si="5"/>
        <v>15713222</v>
      </c>
      <c r="P22" s="52">
        <f t="shared" si="0"/>
        <v>3575920</v>
      </c>
      <c r="Q22" s="54">
        <f t="shared" si="6"/>
        <v>29343231</v>
      </c>
      <c r="R22" s="33"/>
      <c r="S22" s="33"/>
      <c r="T22" s="33"/>
      <c r="U22" s="33"/>
      <c r="V22" s="33"/>
      <c r="W22" s="33"/>
      <c r="X22" s="33"/>
      <c r="Y22" s="33"/>
    </row>
    <row r="23" spans="1:25" s="21" customFormat="1" ht="13.5" thickBot="1">
      <c r="A23" s="108"/>
      <c r="B23" s="107"/>
      <c r="C23" s="107"/>
      <c r="D23" s="107"/>
      <c r="E23" s="107"/>
      <c r="F23" s="107"/>
      <c r="G23" s="107"/>
      <c r="H23" s="107"/>
      <c r="I23" s="107"/>
      <c r="J23" s="109"/>
      <c r="K23" s="109"/>
      <c r="L23" s="109"/>
      <c r="M23" s="109"/>
      <c r="N23" s="107"/>
      <c r="O23" s="107"/>
      <c r="P23" s="107"/>
      <c r="Q23" s="107"/>
      <c r="R23" s="14"/>
      <c r="S23" s="14"/>
      <c r="T23" s="14"/>
      <c r="U23" s="14"/>
      <c r="V23" s="14"/>
      <c r="W23" s="14"/>
      <c r="X23" s="14"/>
      <c r="Y23" s="14"/>
    </row>
    <row r="24" spans="1:25" ht="13.5" thickBot="1">
      <c r="A24" s="116" t="s">
        <v>13</v>
      </c>
      <c r="B24" s="117">
        <f aca="true" t="shared" si="7" ref="B24:Q24">SUM(B10:B22)</f>
        <v>11617176</v>
      </c>
      <c r="C24" s="118">
        <f t="shared" si="7"/>
        <v>15956146</v>
      </c>
      <c r="D24" s="118">
        <f t="shared" si="7"/>
        <v>3343907</v>
      </c>
      <c r="E24" s="119">
        <f t="shared" si="7"/>
        <v>30917229</v>
      </c>
      <c r="F24" s="120">
        <f t="shared" si="7"/>
        <v>1190882</v>
      </c>
      <c r="G24" s="120">
        <f t="shared" si="7"/>
        <v>3653691</v>
      </c>
      <c r="H24" s="120">
        <f t="shared" si="7"/>
        <v>382000</v>
      </c>
      <c r="I24" s="120">
        <f t="shared" si="7"/>
        <v>5226573</v>
      </c>
      <c r="J24" s="117">
        <f t="shared" si="7"/>
        <v>940865</v>
      </c>
      <c r="K24" s="118">
        <f t="shared" si="7"/>
        <v>633664</v>
      </c>
      <c r="L24" s="118">
        <f t="shared" si="7"/>
        <v>236163</v>
      </c>
      <c r="M24" s="119">
        <f t="shared" si="7"/>
        <v>1810692</v>
      </c>
      <c r="N24" s="120">
        <f t="shared" si="7"/>
        <v>13748923</v>
      </c>
      <c r="O24" s="120">
        <f t="shared" si="7"/>
        <v>20243501</v>
      </c>
      <c r="P24" s="120">
        <f t="shared" si="7"/>
        <v>3962070</v>
      </c>
      <c r="Q24" s="121">
        <f t="shared" si="7"/>
        <v>37954494</v>
      </c>
      <c r="R24" s="33"/>
      <c r="S24" s="33"/>
      <c r="T24" s="33"/>
      <c r="U24" s="33"/>
      <c r="V24" s="33"/>
      <c r="W24" s="33"/>
      <c r="X24" s="33"/>
      <c r="Y24" s="33"/>
    </row>
    <row r="25" ht="12.75">
      <c r="N25" s="32"/>
    </row>
    <row r="26" ht="12.75">
      <c r="A26" s="15" t="s">
        <v>109</v>
      </c>
    </row>
    <row r="29" spans="2:17" ht="12.7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2:17" ht="12.7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</sheetData>
  <mergeCells count="15">
    <mergeCell ref="A2:Q2"/>
    <mergeCell ref="A3:Q3"/>
    <mergeCell ref="A4:Q4"/>
    <mergeCell ref="J7:L7"/>
    <mergeCell ref="N6:Q6"/>
    <mergeCell ref="J6:M6"/>
    <mergeCell ref="F6:I6"/>
    <mergeCell ref="B6:E6"/>
    <mergeCell ref="J8:K8"/>
    <mergeCell ref="N7:P7"/>
    <mergeCell ref="N8:O8"/>
    <mergeCell ref="B7:D7"/>
    <mergeCell ref="B8:C8"/>
    <mergeCell ref="F7:H7"/>
    <mergeCell ref="F8:G8"/>
  </mergeCells>
  <hyperlinks>
    <hyperlink ref="A1" location="Indice!A1" display="Volver"/>
  </hyperlinks>
  <printOptions/>
  <pageMargins left="0.38" right="0.41" top="0.74" bottom="1" header="0" footer="0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workbookViewId="0" topLeftCell="A1">
      <selection activeCell="D5" sqref="D5"/>
    </sheetView>
  </sheetViews>
  <sheetFormatPr defaultColWidth="11.421875" defaultRowHeight="12.75"/>
  <cols>
    <col min="1" max="11" width="11.421875" style="2" customWidth="1"/>
    <col min="12" max="12" width="12.140625" style="2" customWidth="1"/>
    <col min="13" max="13" width="10.7109375" style="2" customWidth="1"/>
    <col min="14" max="16384" width="11.421875" style="2" customWidth="1"/>
  </cols>
  <sheetData>
    <row r="1" spans="1:2" ht="12.75">
      <c r="A1" s="47" t="s">
        <v>124</v>
      </c>
      <c r="B1" s="47"/>
    </row>
    <row r="2" ht="12.75">
      <c r="A2" s="2" t="s">
        <v>0</v>
      </c>
    </row>
    <row r="3" spans="1:12" ht="12.75">
      <c r="A3" s="137" t="s">
        <v>112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12.75">
      <c r="A4" s="138" t="s">
        <v>111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7" spans="1:13" ht="13.5" thickBot="1">
      <c r="A7" s="1" t="s">
        <v>105</v>
      </c>
      <c r="B7" s="1"/>
      <c r="M7" s="43"/>
    </row>
    <row r="8" spans="1:13" ht="12.75">
      <c r="A8" s="18"/>
      <c r="B8" s="143">
        <v>2004</v>
      </c>
      <c r="C8" s="143"/>
      <c r="D8" s="143"/>
      <c r="E8" s="143"/>
      <c r="F8" s="160"/>
      <c r="G8" s="142">
        <v>2005</v>
      </c>
      <c r="H8" s="143"/>
      <c r="I8" s="143"/>
      <c r="J8" s="143"/>
      <c r="K8" s="143"/>
      <c r="L8" s="143"/>
      <c r="M8" s="144"/>
    </row>
    <row r="9" spans="1:13" ht="12.75">
      <c r="A9" s="19"/>
      <c r="B9" s="13" t="s">
        <v>139</v>
      </c>
      <c r="C9" s="13" t="s">
        <v>127</v>
      </c>
      <c r="D9" s="13" t="s">
        <v>140</v>
      </c>
      <c r="E9" s="13" t="s">
        <v>126</v>
      </c>
      <c r="F9" s="13" t="s">
        <v>125</v>
      </c>
      <c r="G9" s="13" t="s">
        <v>129</v>
      </c>
      <c r="H9" s="13" t="s">
        <v>130</v>
      </c>
      <c r="I9" s="13" t="s">
        <v>131</v>
      </c>
      <c r="J9" s="13" t="s">
        <v>141</v>
      </c>
      <c r="K9" s="13" t="s">
        <v>136</v>
      </c>
      <c r="L9" s="13" t="s">
        <v>137</v>
      </c>
      <c r="M9" s="93" t="s">
        <v>138</v>
      </c>
    </row>
    <row r="10" spans="1:13" ht="12.75">
      <c r="A10" s="19" t="s">
        <v>106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69"/>
    </row>
    <row r="11" spans="1:13" ht="12.75">
      <c r="A11" s="19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69"/>
    </row>
    <row r="12" spans="1:13" ht="12.75">
      <c r="A12" s="19" t="s">
        <v>1</v>
      </c>
      <c r="B12" s="14">
        <v>185434</v>
      </c>
      <c r="C12" s="52">
        <v>196528</v>
      </c>
      <c r="D12" s="52">
        <v>198585</v>
      </c>
      <c r="E12" s="52">
        <v>202494</v>
      </c>
      <c r="F12" s="52">
        <v>214120</v>
      </c>
      <c r="G12" s="52">
        <v>209889</v>
      </c>
      <c r="H12" s="52">
        <v>250320</v>
      </c>
      <c r="I12" s="52">
        <v>205745</v>
      </c>
      <c r="J12" s="52">
        <v>218808</v>
      </c>
      <c r="K12" s="52">
        <v>212198</v>
      </c>
      <c r="L12" s="53">
        <v>219413</v>
      </c>
      <c r="M12" s="54">
        <v>214183</v>
      </c>
    </row>
    <row r="13" spans="1:13" ht="12.75">
      <c r="A13" s="19" t="s">
        <v>2</v>
      </c>
      <c r="B13" s="14">
        <v>276628</v>
      </c>
      <c r="C13" s="52">
        <v>292986</v>
      </c>
      <c r="D13" s="52">
        <v>299364</v>
      </c>
      <c r="E13" s="52">
        <v>283751</v>
      </c>
      <c r="F13" s="52">
        <v>302973</v>
      </c>
      <c r="G13" s="52">
        <v>305158</v>
      </c>
      <c r="H13" s="52">
        <v>309568</v>
      </c>
      <c r="I13" s="52">
        <v>317458</v>
      </c>
      <c r="J13" s="52">
        <v>312896</v>
      </c>
      <c r="K13" s="52">
        <v>311447</v>
      </c>
      <c r="L13" s="53">
        <v>320252</v>
      </c>
      <c r="M13" s="54">
        <v>332885</v>
      </c>
    </row>
    <row r="14" spans="1:13" ht="12.75">
      <c r="A14" s="19" t="s">
        <v>3</v>
      </c>
      <c r="B14" s="14">
        <v>105984</v>
      </c>
      <c r="C14" s="52">
        <v>140396</v>
      </c>
      <c r="D14" s="52">
        <v>108493</v>
      </c>
      <c r="E14" s="52">
        <v>105895</v>
      </c>
      <c r="F14" s="52">
        <v>114780</v>
      </c>
      <c r="G14" s="52">
        <v>113506</v>
      </c>
      <c r="H14" s="52">
        <v>114668</v>
      </c>
      <c r="I14" s="52">
        <v>116455</v>
      </c>
      <c r="J14" s="52">
        <v>119700</v>
      </c>
      <c r="K14" s="52">
        <v>118243</v>
      </c>
      <c r="L14" s="53">
        <v>120205</v>
      </c>
      <c r="M14" s="54">
        <v>121927</v>
      </c>
    </row>
    <row r="15" spans="1:13" ht="12.75">
      <c r="A15" s="19" t="s">
        <v>4</v>
      </c>
      <c r="B15" s="14">
        <v>245629</v>
      </c>
      <c r="C15" s="52">
        <v>230386</v>
      </c>
      <c r="D15" s="52">
        <v>223511</v>
      </c>
      <c r="E15" s="52">
        <v>224400</v>
      </c>
      <c r="F15" s="52">
        <v>234704</v>
      </c>
      <c r="G15" s="52">
        <v>240705</v>
      </c>
      <c r="H15" s="52">
        <v>245650</v>
      </c>
      <c r="I15" s="52">
        <v>264042</v>
      </c>
      <c r="J15" s="52">
        <v>246946</v>
      </c>
      <c r="K15" s="52">
        <v>254979</v>
      </c>
      <c r="L15" s="53">
        <v>266877</v>
      </c>
      <c r="M15" s="54">
        <v>259119</v>
      </c>
    </row>
    <row r="16" spans="1:13" ht="12.75">
      <c r="A16" s="19" t="s">
        <v>5</v>
      </c>
      <c r="B16" s="14">
        <v>932960</v>
      </c>
      <c r="C16" s="52">
        <v>967611</v>
      </c>
      <c r="D16" s="52">
        <v>969783</v>
      </c>
      <c r="E16" s="52">
        <v>968672</v>
      </c>
      <c r="F16" s="52">
        <v>1003364</v>
      </c>
      <c r="G16" s="52">
        <v>1041653</v>
      </c>
      <c r="H16" s="52">
        <v>1066392</v>
      </c>
      <c r="I16" s="52">
        <v>1059258</v>
      </c>
      <c r="J16" s="52">
        <v>1065992</v>
      </c>
      <c r="K16" s="52">
        <v>1080163</v>
      </c>
      <c r="L16" s="53">
        <v>1078841</v>
      </c>
      <c r="M16" s="54">
        <v>1068451</v>
      </c>
    </row>
    <row r="17" spans="1:13" ht="12.75">
      <c r="A17" s="19" t="s">
        <v>6</v>
      </c>
      <c r="B17" s="14">
        <v>361239</v>
      </c>
      <c r="C17" s="52">
        <v>368937</v>
      </c>
      <c r="D17" s="52">
        <v>362419</v>
      </c>
      <c r="E17" s="52">
        <v>367274</v>
      </c>
      <c r="F17" s="52">
        <v>394046</v>
      </c>
      <c r="G17" s="52">
        <v>396104</v>
      </c>
      <c r="H17" s="52">
        <v>391697</v>
      </c>
      <c r="I17" s="52">
        <v>401354</v>
      </c>
      <c r="J17" s="52">
        <v>406166</v>
      </c>
      <c r="K17" s="52">
        <v>414589</v>
      </c>
      <c r="L17" s="53">
        <v>412465</v>
      </c>
      <c r="M17" s="54">
        <v>403486</v>
      </c>
    </row>
    <row r="18" spans="1:13" ht="12.75">
      <c r="A18" s="19" t="s">
        <v>7</v>
      </c>
      <c r="B18" s="14">
        <v>341351</v>
      </c>
      <c r="C18" s="52">
        <v>356510</v>
      </c>
      <c r="D18" s="52">
        <v>349590</v>
      </c>
      <c r="E18" s="52">
        <v>351728</v>
      </c>
      <c r="F18" s="52">
        <v>366350</v>
      </c>
      <c r="G18" s="52">
        <v>364614</v>
      </c>
      <c r="H18" s="52">
        <v>363771</v>
      </c>
      <c r="I18" s="52">
        <v>370310</v>
      </c>
      <c r="J18" s="52">
        <v>379828</v>
      </c>
      <c r="K18" s="52">
        <v>388120</v>
      </c>
      <c r="L18" s="53">
        <v>393827</v>
      </c>
      <c r="M18" s="54">
        <v>394448</v>
      </c>
    </row>
    <row r="19" spans="1:13" ht="12.75">
      <c r="A19" s="19" t="s">
        <v>8</v>
      </c>
      <c r="B19" s="14">
        <v>849629</v>
      </c>
      <c r="C19" s="52">
        <v>891791</v>
      </c>
      <c r="D19" s="52">
        <v>892580</v>
      </c>
      <c r="E19" s="52">
        <v>887496</v>
      </c>
      <c r="F19" s="52">
        <v>927969</v>
      </c>
      <c r="G19" s="52">
        <v>930859</v>
      </c>
      <c r="H19" s="52">
        <v>935354</v>
      </c>
      <c r="I19" s="52">
        <v>920164</v>
      </c>
      <c r="J19" s="52">
        <v>949679</v>
      </c>
      <c r="K19" s="52">
        <v>938515</v>
      </c>
      <c r="L19" s="53">
        <v>952331</v>
      </c>
      <c r="M19" s="54">
        <v>956437</v>
      </c>
    </row>
    <row r="20" spans="1:13" ht="12.75">
      <c r="A20" s="19" t="s">
        <v>9</v>
      </c>
      <c r="B20" s="14">
        <v>280001</v>
      </c>
      <c r="C20" s="52">
        <v>290466</v>
      </c>
      <c r="D20" s="52">
        <v>290253</v>
      </c>
      <c r="E20" s="52">
        <v>289978</v>
      </c>
      <c r="F20" s="52">
        <v>305672</v>
      </c>
      <c r="G20" s="52">
        <v>309158</v>
      </c>
      <c r="H20" s="52">
        <v>321901</v>
      </c>
      <c r="I20" s="52">
        <v>329593</v>
      </c>
      <c r="J20" s="52">
        <v>324355</v>
      </c>
      <c r="K20" s="52">
        <v>319585</v>
      </c>
      <c r="L20" s="53">
        <v>330030</v>
      </c>
      <c r="M20" s="54">
        <v>336681</v>
      </c>
    </row>
    <row r="21" spans="1:13" ht="12.75">
      <c r="A21" s="19" t="s">
        <v>10</v>
      </c>
      <c r="B21" s="14">
        <v>424182</v>
      </c>
      <c r="C21" s="52">
        <v>442763</v>
      </c>
      <c r="D21" s="52">
        <v>445650</v>
      </c>
      <c r="E21" s="52">
        <v>433791</v>
      </c>
      <c r="F21" s="52">
        <v>457549</v>
      </c>
      <c r="G21" s="52">
        <v>470006</v>
      </c>
      <c r="H21" s="52">
        <v>475438</v>
      </c>
      <c r="I21" s="52">
        <v>480793</v>
      </c>
      <c r="J21" s="52">
        <v>488243</v>
      </c>
      <c r="K21" s="52">
        <v>494952</v>
      </c>
      <c r="L21" s="53">
        <v>503425</v>
      </c>
      <c r="M21" s="54">
        <v>503760</v>
      </c>
    </row>
    <row r="22" spans="1:13" ht="12.75">
      <c r="A22" s="19" t="s">
        <v>11</v>
      </c>
      <c r="B22" s="14">
        <v>37558</v>
      </c>
      <c r="C22" s="52">
        <v>39493</v>
      </c>
      <c r="D22" s="52">
        <v>44826</v>
      </c>
      <c r="E22" s="52">
        <v>39416</v>
      </c>
      <c r="F22" s="52">
        <v>45275</v>
      </c>
      <c r="G22" s="52">
        <v>41401</v>
      </c>
      <c r="H22" s="52">
        <v>40679</v>
      </c>
      <c r="I22" s="52">
        <v>42022</v>
      </c>
      <c r="J22" s="52">
        <v>40325</v>
      </c>
      <c r="K22" s="52">
        <v>41894</v>
      </c>
      <c r="L22" s="53">
        <v>43941</v>
      </c>
      <c r="M22" s="54">
        <v>43330</v>
      </c>
    </row>
    <row r="23" spans="1:13" ht="12.75">
      <c r="A23" s="19" t="s">
        <v>12</v>
      </c>
      <c r="B23" s="14">
        <v>133797</v>
      </c>
      <c r="C23" s="52">
        <v>139678</v>
      </c>
      <c r="D23" s="52">
        <v>140157</v>
      </c>
      <c r="E23" s="52">
        <v>139316</v>
      </c>
      <c r="F23" s="52">
        <v>147278</v>
      </c>
      <c r="G23" s="52">
        <v>150038</v>
      </c>
      <c r="H23" s="52">
        <v>149165</v>
      </c>
      <c r="I23" s="52">
        <v>151157</v>
      </c>
      <c r="J23" s="52">
        <v>151560</v>
      </c>
      <c r="K23" s="52">
        <v>149297</v>
      </c>
      <c r="L23" s="53">
        <v>154723</v>
      </c>
      <c r="M23" s="54">
        <v>151438</v>
      </c>
    </row>
    <row r="24" spans="1:13" ht="12.75">
      <c r="A24" s="19" t="s">
        <v>133</v>
      </c>
      <c r="B24" s="14">
        <v>22892787</v>
      </c>
      <c r="C24" s="52">
        <v>23026796</v>
      </c>
      <c r="D24" s="52">
        <v>23579188</v>
      </c>
      <c r="E24" s="52">
        <v>23955913</v>
      </c>
      <c r="F24" s="52">
        <v>24431135</v>
      </c>
      <c r="G24" s="52">
        <v>25219945</v>
      </c>
      <c r="H24" s="52">
        <v>25203779</v>
      </c>
      <c r="I24" s="52">
        <v>26186400</v>
      </c>
      <c r="J24" s="52">
        <v>26277981</v>
      </c>
      <c r="K24" s="52">
        <v>27148077</v>
      </c>
      <c r="L24" s="53">
        <v>28066868</v>
      </c>
      <c r="M24" s="54">
        <v>27081057</v>
      </c>
    </row>
    <row r="25" spans="1:13" ht="12.75">
      <c r="A25" s="19" t="s">
        <v>0</v>
      </c>
      <c r="B25" s="21"/>
      <c r="C25" s="52"/>
      <c r="D25" s="52"/>
      <c r="E25" s="52"/>
      <c r="F25" s="52"/>
      <c r="G25" s="52"/>
      <c r="H25" s="52"/>
      <c r="I25" s="52"/>
      <c r="J25" s="52"/>
      <c r="K25" s="52"/>
      <c r="L25" s="53"/>
      <c r="M25" s="54"/>
    </row>
    <row r="26" spans="1:13" ht="13.5" thickBot="1">
      <c r="A26" s="116" t="s">
        <v>13</v>
      </c>
      <c r="B26" s="120">
        <f>SUM(B12:B25)</f>
        <v>27067179</v>
      </c>
      <c r="C26" s="120">
        <f>SUM(C12:C25)</f>
        <v>27384341</v>
      </c>
      <c r="D26" s="120">
        <f aca="true" t="shared" si="0" ref="D26:M26">SUM(D12:D25)</f>
        <v>27904399</v>
      </c>
      <c r="E26" s="120">
        <f t="shared" si="0"/>
        <v>28250124</v>
      </c>
      <c r="F26" s="120">
        <f t="shared" si="0"/>
        <v>28945215</v>
      </c>
      <c r="G26" s="120">
        <f t="shared" si="0"/>
        <v>29793036</v>
      </c>
      <c r="H26" s="120">
        <f t="shared" si="0"/>
        <v>29868382</v>
      </c>
      <c r="I26" s="120">
        <f t="shared" si="0"/>
        <v>30844751</v>
      </c>
      <c r="J26" s="120">
        <f t="shared" si="0"/>
        <v>30982479</v>
      </c>
      <c r="K26" s="120">
        <f t="shared" si="0"/>
        <v>31872059</v>
      </c>
      <c r="L26" s="120">
        <f t="shared" si="0"/>
        <v>32863198</v>
      </c>
      <c r="M26" s="121">
        <f t="shared" si="0"/>
        <v>31867202</v>
      </c>
    </row>
    <row r="27" spans="1:13" ht="12.75">
      <c r="A27" s="2" t="s"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>
      <c r="A28" s="15" t="s">
        <v>109</v>
      </c>
      <c r="B28" s="15"/>
      <c r="M28"/>
    </row>
    <row r="29" spans="1:13" ht="12.75">
      <c r="A29" s="15"/>
      <c r="B29" s="1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ht="12.75">
      <c r="M30"/>
    </row>
    <row r="31" spans="1:13" ht="12.75">
      <c r="A31" s="137" t="s">
        <v>112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/>
    </row>
    <row r="32" spans="1:13" ht="12.75">
      <c r="A32" s="138" t="s">
        <v>111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/>
    </row>
    <row r="33" ht="12.75">
      <c r="M33"/>
    </row>
    <row r="34" spans="1:2" ht="13.5" thickBot="1">
      <c r="A34" s="1" t="s">
        <v>107</v>
      </c>
      <c r="B34" s="1"/>
    </row>
    <row r="35" spans="1:13" ht="12.75">
      <c r="A35" s="18"/>
      <c r="B35" s="143">
        <v>2004</v>
      </c>
      <c r="C35" s="143"/>
      <c r="D35" s="143"/>
      <c r="E35" s="143"/>
      <c r="F35" s="160"/>
      <c r="G35" s="142">
        <v>2005</v>
      </c>
      <c r="H35" s="143"/>
      <c r="I35" s="143"/>
      <c r="J35" s="143"/>
      <c r="K35" s="143"/>
      <c r="L35" s="143"/>
      <c r="M35" s="144"/>
    </row>
    <row r="36" spans="1:13" ht="12.75">
      <c r="A36" s="19"/>
      <c r="B36" s="13" t="s">
        <v>139</v>
      </c>
      <c r="C36" s="13" t="s">
        <v>127</v>
      </c>
      <c r="D36" s="13" t="s">
        <v>140</v>
      </c>
      <c r="E36" s="13" t="s">
        <v>126</v>
      </c>
      <c r="F36" s="13" t="s">
        <v>125</v>
      </c>
      <c r="G36" s="13" t="s">
        <v>129</v>
      </c>
      <c r="H36" s="13" t="s">
        <v>130</v>
      </c>
      <c r="I36" s="13" t="s">
        <v>131</v>
      </c>
      <c r="J36" s="13" t="s">
        <v>141</v>
      </c>
      <c r="K36" s="13" t="s">
        <v>136</v>
      </c>
      <c r="L36" s="13" t="s">
        <v>137</v>
      </c>
      <c r="M36" s="93" t="s">
        <v>138</v>
      </c>
    </row>
    <row r="37" spans="1:13" ht="12.75">
      <c r="A37" s="19" t="s">
        <v>106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69"/>
    </row>
    <row r="38" spans="1:13" ht="12.75">
      <c r="A38" s="19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69"/>
    </row>
    <row r="39" spans="1:13" ht="12.75">
      <c r="A39" s="19" t="s">
        <v>1</v>
      </c>
      <c r="B39" s="14">
        <v>70358</v>
      </c>
      <c r="C39" s="53">
        <v>69317</v>
      </c>
      <c r="D39" s="53">
        <v>67477</v>
      </c>
      <c r="E39" s="53">
        <v>63081</v>
      </c>
      <c r="F39" s="53">
        <v>65028</v>
      </c>
      <c r="G39" s="53">
        <v>65474</v>
      </c>
      <c r="H39" s="53">
        <v>69175</v>
      </c>
      <c r="I39" s="53">
        <v>70190</v>
      </c>
      <c r="J39" s="53">
        <v>72723</v>
      </c>
      <c r="K39" s="53">
        <v>69482</v>
      </c>
      <c r="L39" s="53">
        <v>66994</v>
      </c>
      <c r="M39" s="54">
        <v>66543</v>
      </c>
    </row>
    <row r="40" spans="1:13" ht="12.75">
      <c r="A40" s="19" t="s">
        <v>2</v>
      </c>
      <c r="B40" s="14">
        <v>27212</v>
      </c>
      <c r="C40" s="53">
        <v>26730</v>
      </c>
      <c r="D40" s="53">
        <v>27641</v>
      </c>
      <c r="E40" s="53">
        <v>24962</v>
      </c>
      <c r="F40" s="53">
        <v>24254</v>
      </c>
      <c r="G40" s="53">
        <v>28494</v>
      </c>
      <c r="H40" s="53">
        <v>26832</v>
      </c>
      <c r="I40" s="53">
        <v>27536</v>
      </c>
      <c r="J40" s="53">
        <v>27010</v>
      </c>
      <c r="K40" s="53">
        <v>28355</v>
      </c>
      <c r="L40" s="53">
        <v>28358</v>
      </c>
      <c r="M40" s="54">
        <v>25100</v>
      </c>
    </row>
    <row r="41" spans="1:13" ht="12.75">
      <c r="A41" s="19" t="s">
        <v>3</v>
      </c>
      <c r="B41" s="14">
        <v>14946</v>
      </c>
      <c r="C41" s="53">
        <v>11631</v>
      </c>
      <c r="D41" s="53">
        <v>11330</v>
      </c>
      <c r="E41" s="53">
        <v>13913</v>
      </c>
      <c r="F41" s="53">
        <v>14313</v>
      </c>
      <c r="G41" s="53">
        <v>16984</v>
      </c>
      <c r="H41" s="53">
        <v>17129</v>
      </c>
      <c r="I41" s="53">
        <v>16879</v>
      </c>
      <c r="J41" s="53">
        <v>15468</v>
      </c>
      <c r="K41" s="53">
        <v>14274</v>
      </c>
      <c r="L41" s="53">
        <v>15112</v>
      </c>
      <c r="M41" s="54">
        <v>14955</v>
      </c>
    </row>
    <row r="42" spans="1:13" ht="12.75">
      <c r="A42" s="19" t="s">
        <v>4</v>
      </c>
      <c r="B42" s="14">
        <v>23739</v>
      </c>
      <c r="C42" s="53">
        <v>23839</v>
      </c>
      <c r="D42" s="53">
        <v>23960</v>
      </c>
      <c r="E42" s="53">
        <v>23709</v>
      </c>
      <c r="F42" s="53">
        <v>23838</v>
      </c>
      <c r="G42" s="53">
        <v>25814</v>
      </c>
      <c r="H42" s="53">
        <v>27456</v>
      </c>
      <c r="I42" s="53">
        <v>30483</v>
      </c>
      <c r="J42" s="53">
        <v>28485</v>
      </c>
      <c r="K42" s="53">
        <v>27708</v>
      </c>
      <c r="L42" s="53">
        <v>27666</v>
      </c>
      <c r="M42" s="54">
        <v>28843</v>
      </c>
    </row>
    <row r="43" spans="1:13" ht="12.75">
      <c r="A43" s="19" t="s">
        <v>5</v>
      </c>
      <c r="B43" s="14">
        <v>141717</v>
      </c>
      <c r="C43" s="53">
        <v>143285</v>
      </c>
      <c r="D43" s="53">
        <v>140279</v>
      </c>
      <c r="E43" s="53">
        <v>134665</v>
      </c>
      <c r="F43" s="53">
        <v>126978</v>
      </c>
      <c r="G43" s="53">
        <v>135490</v>
      </c>
      <c r="H43" s="53">
        <v>136353</v>
      </c>
      <c r="I43" s="53">
        <v>143726</v>
      </c>
      <c r="J43" s="53">
        <v>136912</v>
      </c>
      <c r="K43" s="53">
        <v>137265</v>
      </c>
      <c r="L43" s="53">
        <v>134261</v>
      </c>
      <c r="M43" s="54">
        <v>127031</v>
      </c>
    </row>
    <row r="44" spans="1:13" ht="12.75">
      <c r="A44" s="19" t="s">
        <v>6</v>
      </c>
      <c r="B44" s="14">
        <v>31071</v>
      </c>
      <c r="C44" s="53">
        <v>28051</v>
      </c>
      <c r="D44" s="53">
        <v>28966</v>
      </c>
      <c r="E44" s="53">
        <v>28033</v>
      </c>
      <c r="F44" s="53">
        <v>27030</v>
      </c>
      <c r="G44" s="53">
        <v>34489</v>
      </c>
      <c r="H44" s="53">
        <v>31904</v>
      </c>
      <c r="I44" s="53">
        <v>30330</v>
      </c>
      <c r="J44" s="53">
        <v>29691</v>
      </c>
      <c r="K44" s="53">
        <v>29915</v>
      </c>
      <c r="L44" s="53">
        <v>28719</v>
      </c>
      <c r="M44" s="54">
        <v>28701</v>
      </c>
    </row>
    <row r="45" spans="1:13" ht="12.75">
      <c r="A45" s="19" t="s">
        <v>7</v>
      </c>
      <c r="B45" s="14">
        <v>36003</v>
      </c>
      <c r="C45" s="53">
        <v>36656</v>
      </c>
      <c r="D45" s="53">
        <v>36069</v>
      </c>
      <c r="E45" s="53">
        <v>35806</v>
      </c>
      <c r="F45" s="53">
        <v>34271</v>
      </c>
      <c r="G45" s="53">
        <v>37292</v>
      </c>
      <c r="H45" s="53">
        <v>37594</v>
      </c>
      <c r="I45" s="53">
        <v>37252</v>
      </c>
      <c r="J45" s="53">
        <v>37018</v>
      </c>
      <c r="K45" s="53">
        <v>37671</v>
      </c>
      <c r="L45" s="53">
        <v>36564</v>
      </c>
      <c r="M45" s="54">
        <v>35580</v>
      </c>
    </row>
    <row r="46" spans="1:13" ht="12.75">
      <c r="A46" s="19" t="s">
        <v>8</v>
      </c>
      <c r="B46" s="14">
        <v>82627</v>
      </c>
      <c r="C46" s="53">
        <v>75376</v>
      </c>
      <c r="D46" s="53">
        <v>76012</v>
      </c>
      <c r="E46" s="53">
        <v>75206</v>
      </c>
      <c r="F46" s="53">
        <v>75944</v>
      </c>
      <c r="G46" s="53">
        <v>81290</v>
      </c>
      <c r="H46" s="53">
        <v>82253</v>
      </c>
      <c r="I46" s="53">
        <v>83821</v>
      </c>
      <c r="J46" s="53">
        <v>81714</v>
      </c>
      <c r="K46" s="53">
        <v>78589</v>
      </c>
      <c r="L46" s="53">
        <v>79132</v>
      </c>
      <c r="M46" s="54">
        <v>79706</v>
      </c>
    </row>
    <row r="47" spans="1:13" ht="12.75">
      <c r="A47" s="19" t="s">
        <v>9</v>
      </c>
      <c r="B47" s="14">
        <v>32102</v>
      </c>
      <c r="C47" s="53">
        <v>29365</v>
      </c>
      <c r="D47" s="53">
        <v>30980</v>
      </c>
      <c r="E47" s="53">
        <v>31978</v>
      </c>
      <c r="F47" s="53">
        <v>30786</v>
      </c>
      <c r="G47" s="53">
        <v>32585</v>
      </c>
      <c r="H47" s="53">
        <v>32700</v>
      </c>
      <c r="I47" s="53">
        <v>32756</v>
      </c>
      <c r="J47" s="53">
        <v>31193</v>
      </c>
      <c r="K47" s="53">
        <v>31509</v>
      </c>
      <c r="L47" s="53">
        <v>30247</v>
      </c>
      <c r="M47" s="54">
        <v>29114</v>
      </c>
    </row>
    <row r="48" spans="1:13" ht="12.75">
      <c r="A48" s="19" t="s">
        <v>10</v>
      </c>
      <c r="B48" s="14">
        <v>51847</v>
      </c>
      <c r="C48" s="53">
        <v>47967</v>
      </c>
      <c r="D48" s="53">
        <v>49691</v>
      </c>
      <c r="E48" s="53">
        <v>49095</v>
      </c>
      <c r="F48" s="53">
        <v>50804</v>
      </c>
      <c r="G48" s="53">
        <v>54720</v>
      </c>
      <c r="H48" s="53">
        <v>53150</v>
      </c>
      <c r="I48" s="53">
        <v>53041</v>
      </c>
      <c r="J48" s="53">
        <v>54753</v>
      </c>
      <c r="K48" s="53">
        <v>60563</v>
      </c>
      <c r="L48" s="53">
        <v>58907</v>
      </c>
      <c r="M48" s="54">
        <v>55305</v>
      </c>
    </row>
    <row r="49" spans="1:13" ht="12.75">
      <c r="A49" s="19" t="s">
        <v>11</v>
      </c>
      <c r="B49" s="14">
        <v>2178</v>
      </c>
      <c r="C49" s="53">
        <v>1994</v>
      </c>
      <c r="D49" s="53">
        <v>1991</v>
      </c>
      <c r="E49" s="53">
        <v>2024</v>
      </c>
      <c r="F49" s="53">
        <v>1953</v>
      </c>
      <c r="G49" s="53">
        <v>2143</v>
      </c>
      <c r="H49" s="53">
        <v>2301</v>
      </c>
      <c r="I49" s="53">
        <v>2357</v>
      </c>
      <c r="J49" s="53">
        <v>2275</v>
      </c>
      <c r="K49" s="53">
        <v>2208</v>
      </c>
      <c r="L49" s="53">
        <v>2109</v>
      </c>
      <c r="M49" s="54">
        <v>2029</v>
      </c>
    </row>
    <row r="50" spans="1:13" ht="12.75">
      <c r="A50" s="19" t="s">
        <v>12</v>
      </c>
      <c r="B50" s="14">
        <v>23976</v>
      </c>
      <c r="C50" s="53">
        <v>24862</v>
      </c>
      <c r="D50" s="53">
        <v>22937</v>
      </c>
      <c r="E50" s="53">
        <v>23074</v>
      </c>
      <c r="F50" s="53">
        <v>27336</v>
      </c>
      <c r="G50" s="53">
        <v>23954</v>
      </c>
      <c r="H50" s="53">
        <v>26405</v>
      </c>
      <c r="I50" s="53">
        <v>25660</v>
      </c>
      <c r="J50" s="53">
        <v>28326</v>
      </c>
      <c r="K50" s="53">
        <v>24168</v>
      </c>
      <c r="L50" s="53">
        <v>27942</v>
      </c>
      <c r="M50" s="54">
        <v>26971</v>
      </c>
    </row>
    <row r="51" spans="1:13" ht="12.75">
      <c r="A51" s="19" t="s">
        <v>133</v>
      </c>
      <c r="B51" s="14">
        <v>2800354</v>
      </c>
      <c r="C51" s="53">
        <v>2661528</v>
      </c>
      <c r="D51" s="53">
        <v>2736687</v>
      </c>
      <c r="E51" s="53">
        <v>2661019</v>
      </c>
      <c r="F51" s="53">
        <v>2435169</v>
      </c>
      <c r="G51" s="53">
        <v>2581422</v>
      </c>
      <c r="H51" s="53">
        <v>2600608</v>
      </c>
      <c r="I51" s="53">
        <v>2487852</v>
      </c>
      <c r="J51" s="53">
        <v>2747111</v>
      </c>
      <c r="K51" s="53">
        <v>2805466</v>
      </c>
      <c r="L51" s="53">
        <v>2713522</v>
      </c>
      <c r="M51" s="54">
        <v>2671914</v>
      </c>
    </row>
    <row r="52" spans="1:13" ht="12.75">
      <c r="A52" s="19" t="s">
        <v>0</v>
      </c>
      <c r="B52" s="21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4"/>
    </row>
    <row r="53" spans="1:13" ht="13.5" thickBot="1">
      <c r="A53" s="116" t="s">
        <v>13</v>
      </c>
      <c r="B53" s="120">
        <f>SUM(B39:B52)</f>
        <v>3338130</v>
      </c>
      <c r="C53" s="120">
        <f>SUM(C39:C52)</f>
        <v>3180601</v>
      </c>
      <c r="D53" s="120">
        <f aca="true" t="shared" si="1" ref="D53:M53">SUM(D39:D52)</f>
        <v>3254020</v>
      </c>
      <c r="E53" s="120">
        <f t="shared" si="1"/>
        <v>3166565</v>
      </c>
      <c r="F53" s="120">
        <f t="shared" si="1"/>
        <v>2937704</v>
      </c>
      <c r="G53" s="120">
        <f t="shared" si="1"/>
        <v>3120151</v>
      </c>
      <c r="H53" s="120">
        <f t="shared" si="1"/>
        <v>3143860</v>
      </c>
      <c r="I53" s="120">
        <f t="shared" si="1"/>
        <v>3041883</v>
      </c>
      <c r="J53" s="120">
        <f t="shared" si="1"/>
        <v>3292679</v>
      </c>
      <c r="K53" s="120">
        <f t="shared" si="1"/>
        <v>3347173</v>
      </c>
      <c r="L53" s="120">
        <f t="shared" si="1"/>
        <v>3249533</v>
      </c>
      <c r="M53" s="121">
        <f t="shared" si="1"/>
        <v>3191792</v>
      </c>
    </row>
    <row r="54" spans="3:13" ht="12.75"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2" ht="12.75">
      <c r="A55" s="15" t="s">
        <v>109</v>
      </c>
      <c r="B55" s="15"/>
    </row>
    <row r="56" spans="3:13" ht="12.75"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8" ht="12.75">
      <c r="L58" s="33"/>
    </row>
  </sheetData>
  <mergeCells count="8">
    <mergeCell ref="G35:M35"/>
    <mergeCell ref="B35:F35"/>
    <mergeCell ref="A3:L3"/>
    <mergeCell ref="A4:L4"/>
    <mergeCell ref="A31:L31"/>
    <mergeCell ref="A32:L32"/>
    <mergeCell ref="G8:M8"/>
    <mergeCell ref="B8:F8"/>
  </mergeCells>
  <hyperlinks>
    <hyperlink ref="A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workbookViewId="0" topLeftCell="A1">
      <selection activeCell="A6" sqref="A6"/>
    </sheetView>
  </sheetViews>
  <sheetFormatPr defaultColWidth="11.421875" defaultRowHeight="12.75"/>
  <cols>
    <col min="1" max="1" width="44.28125" style="2" customWidth="1"/>
    <col min="2" max="14" width="11.57421875" style="2" bestFit="1" customWidth="1"/>
    <col min="15" max="15" width="12.00390625" style="2" bestFit="1" customWidth="1"/>
    <col min="16" max="16384" width="11.421875" style="2" customWidth="1"/>
  </cols>
  <sheetData>
    <row r="1" ht="12.75">
      <c r="A1" s="47" t="s">
        <v>124</v>
      </c>
    </row>
    <row r="2" spans="1:15" ht="12.75">
      <c r="A2" s="137" t="s">
        <v>110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61" t="s">
        <v>145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ht="12.75">
      <c r="A4" s="151" t="s">
        <v>111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</row>
    <row r="6" spans="2:15" ht="12.75">
      <c r="B6" s="137" t="s">
        <v>81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</row>
    <row r="8" spans="2:15" s="16" customFormat="1" ht="12.75">
      <c r="B8" s="17" t="s">
        <v>72</v>
      </c>
      <c r="C8" s="17" t="s">
        <v>73</v>
      </c>
      <c r="D8" s="17" t="s">
        <v>74</v>
      </c>
      <c r="E8" s="17" t="s">
        <v>75</v>
      </c>
      <c r="F8" s="17" t="s">
        <v>76</v>
      </c>
      <c r="G8" s="17" t="s">
        <v>53</v>
      </c>
      <c r="H8" s="17" t="s">
        <v>55</v>
      </c>
      <c r="I8" s="17" t="s">
        <v>56</v>
      </c>
      <c r="J8" s="17" t="s">
        <v>77</v>
      </c>
      <c r="K8" s="17" t="s">
        <v>78</v>
      </c>
      <c r="L8" s="17" t="s">
        <v>79</v>
      </c>
      <c r="M8" s="17" t="s">
        <v>80</v>
      </c>
      <c r="N8" s="17" t="s">
        <v>135</v>
      </c>
      <c r="O8" s="17" t="s">
        <v>13</v>
      </c>
    </row>
    <row r="9" spans="1:18" ht="12.75">
      <c r="A9" s="97" t="s">
        <v>15</v>
      </c>
      <c r="B9" t="s">
        <v>16</v>
      </c>
      <c r="C9" t="s">
        <v>16</v>
      </c>
      <c r="D9" t="s">
        <v>16</v>
      </c>
      <c r="E9" t="s">
        <v>16</v>
      </c>
      <c r="F9" t="s">
        <v>16</v>
      </c>
      <c r="G9" t="s">
        <v>16</v>
      </c>
      <c r="H9" t="s">
        <v>16</v>
      </c>
      <c r="I9" t="s">
        <v>16</v>
      </c>
      <c r="J9" t="s">
        <v>16</v>
      </c>
      <c r="K9" t="s">
        <v>16</v>
      </c>
      <c r="L9" t="s">
        <v>16</v>
      </c>
      <c r="M9" t="s">
        <v>16</v>
      </c>
      <c r="N9" s="52">
        <v>138523</v>
      </c>
      <c r="O9" s="58">
        <f>SUM(B9:N9)</f>
        <v>138523</v>
      </c>
      <c r="R9" s="33"/>
    </row>
    <row r="10" spans="1:18" ht="12.75">
      <c r="A10" s="98" t="s">
        <v>17</v>
      </c>
      <c r="B10" t="s">
        <v>16</v>
      </c>
      <c r="C10" s="52">
        <v>10231</v>
      </c>
      <c r="D10" t="s">
        <v>16</v>
      </c>
      <c r="E10" t="s">
        <v>16</v>
      </c>
      <c r="F10" t="s">
        <v>16</v>
      </c>
      <c r="G10" t="s">
        <v>16</v>
      </c>
      <c r="H10" t="s">
        <v>16</v>
      </c>
      <c r="I10" s="52">
        <v>26086</v>
      </c>
      <c r="J10" s="52">
        <v>4271</v>
      </c>
      <c r="K10" t="s">
        <v>16</v>
      </c>
      <c r="L10" t="s">
        <v>16</v>
      </c>
      <c r="M10" t="s">
        <v>16</v>
      </c>
      <c r="N10" s="52">
        <v>951824</v>
      </c>
      <c r="O10" s="60">
        <f aca="true" t="shared" si="0" ref="O10:O34">SUM(B10:N10)</f>
        <v>992412</v>
      </c>
      <c r="R10" s="33"/>
    </row>
    <row r="11" spans="1:18" ht="12.75">
      <c r="A11" s="98" t="s">
        <v>18</v>
      </c>
      <c r="B11" s="52">
        <v>15260</v>
      </c>
      <c r="C11" s="52">
        <v>7037</v>
      </c>
      <c r="D11" s="52">
        <v>2404</v>
      </c>
      <c r="E11" s="52">
        <v>5655</v>
      </c>
      <c r="F11" s="52">
        <v>51899</v>
      </c>
      <c r="G11" s="52">
        <v>19461</v>
      </c>
      <c r="H11" s="52">
        <v>17603</v>
      </c>
      <c r="I11" s="52">
        <v>42382</v>
      </c>
      <c r="J11" s="52">
        <v>10815</v>
      </c>
      <c r="K11" s="52">
        <v>12328</v>
      </c>
      <c r="L11">
        <v>1119</v>
      </c>
      <c r="M11">
        <v>855</v>
      </c>
      <c r="N11" s="52">
        <v>2546440</v>
      </c>
      <c r="O11" s="60">
        <f t="shared" si="0"/>
        <v>2733258</v>
      </c>
      <c r="R11" s="33"/>
    </row>
    <row r="12" spans="1:18" ht="12.75">
      <c r="A12" s="98" t="s">
        <v>19</v>
      </c>
      <c r="B12" s="52">
        <v>36448</v>
      </c>
      <c r="C12" s="52">
        <v>57257</v>
      </c>
      <c r="D12" s="52">
        <v>16452</v>
      </c>
      <c r="E12" s="52">
        <v>35861</v>
      </c>
      <c r="F12" s="52">
        <v>275576</v>
      </c>
      <c r="G12" s="52">
        <v>96985</v>
      </c>
      <c r="H12" s="52">
        <v>81676</v>
      </c>
      <c r="I12" s="52">
        <v>134957</v>
      </c>
      <c r="J12" s="52">
        <v>50181</v>
      </c>
      <c r="K12" s="52">
        <v>87424</v>
      </c>
      <c r="L12" s="52">
        <v>7262</v>
      </c>
      <c r="M12" s="52">
        <v>40285</v>
      </c>
      <c r="N12" s="52">
        <v>4841518</v>
      </c>
      <c r="O12" s="60">
        <f t="shared" si="0"/>
        <v>5761882</v>
      </c>
      <c r="R12" s="33"/>
    </row>
    <row r="13" spans="1:18" ht="12.75">
      <c r="A13" s="98" t="s">
        <v>20</v>
      </c>
      <c r="B13" s="52">
        <v>58405</v>
      </c>
      <c r="C13" s="52">
        <v>85673</v>
      </c>
      <c r="D13" s="52">
        <v>34988</v>
      </c>
      <c r="E13" s="52">
        <v>36688</v>
      </c>
      <c r="F13" s="52">
        <v>120480</v>
      </c>
      <c r="G13" s="52">
        <v>39824</v>
      </c>
      <c r="H13" s="52">
        <v>29570</v>
      </c>
      <c r="I13" s="52">
        <v>56025</v>
      </c>
      <c r="J13" s="52">
        <v>26507</v>
      </c>
      <c r="K13" s="52">
        <v>77917</v>
      </c>
      <c r="L13" s="52">
        <v>11066</v>
      </c>
      <c r="M13" s="52">
        <v>19949</v>
      </c>
      <c r="N13" s="52">
        <v>3402215</v>
      </c>
      <c r="O13" s="60">
        <f t="shared" si="0"/>
        <v>3999307</v>
      </c>
      <c r="R13" s="33"/>
    </row>
    <row r="14" spans="1:18" ht="12.75">
      <c r="A14" s="98" t="s">
        <v>21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  <c r="K14" t="s">
        <v>16</v>
      </c>
      <c r="L14" t="s">
        <v>16</v>
      </c>
      <c r="M14" t="s">
        <v>16</v>
      </c>
      <c r="N14" s="52">
        <v>2098</v>
      </c>
      <c r="O14" s="60">
        <f t="shared" si="0"/>
        <v>2098</v>
      </c>
      <c r="R14" s="33"/>
    </row>
    <row r="15" spans="1:18" ht="12.75">
      <c r="A15" s="98" t="s">
        <v>22</v>
      </c>
      <c r="B15" s="52">
        <v>8898</v>
      </c>
      <c r="C15" s="52">
        <v>8797</v>
      </c>
      <c r="D15" s="52">
        <v>4706</v>
      </c>
      <c r="E15" s="52">
        <v>14774</v>
      </c>
      <c r="F15" s="52">
        <v>35839</v>
      </c>
      <c r="G15" s="52">
        <v>21706</v>
      </c>
      <c r="H15" s="52">
        <v>24247</v>
      </c>
      <c r="I15" s="52">
        <v>38626</v>
      </c>
      <c r="J15" s="52">
        <v>6933</v>
      </c>
      <c r="K15" s="52">
        <v>26063</v>
      </c>
      <c r="L15" t="s">
        <v>16</v>
      </c>
      <c r="M15" s="52">
        <v>4057</v>
      </c>
      <c r="N15" s="52">
        <v>858306</v>
      </c>
      <c r="O15" s="60">
        <f t="shared" si="0"/>
        <v>1052952</v>
      </c>
      <c r="R15" s="33"/>
    </row>
    <row r="16" spans="1:18" ht="12.75">
      <c r="A16" s="98" t="s">
        <v>23</v>
      </c>
      <c r="B16" s="52">
        <v>83315</v>
      </c>
      <c r="C16" s="52">
        <v>94587</v>
      </c>
      <c r="D16" s="52">
        <v>46009</v>
      </c>
      <c r="E16" s="52">
        <v>115925</v>
      </c>
      <c r="F16" s="52">
        <v>374084</v>
      </c>
      <c r="G16" s="52">
        <v>164105</v>
      </c>
      <c r="H16" s="52">
        <v>148159</v>
      </c>
      <c r="I16" s="52">
        <v>360187</v>
      </c>
      <c r="J16" s="52">
        <v>152288</v>
      </c>
      <c r="K16" s="52">
        <v>186133</v>
      </c>
      <c r="L16" s="52">
        <v>20593</v>
      </c>
      <c r="M16" s="52">
        <v>52092</v>
      </c>
      <c r="N16" s="52">
        <v>3518739</v>
      </c>
      <c r="O16" s="60">
        <f t="shared" si="0"/>
        <v>5316216</v>
      </c>
      <c r="R16" s="33"/>
    </row>
    <row r="17" spans="1:18" ht="12.75">
      <c r="A17" s="98" t="s">
        <v>24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  <c r="K17" t="s">
        <v>16</v>
      </c>
      <c r="L17" t="s">
        <v>16</v>
      </c>
      <c r="M17" t="s">
        <v>16</v>
      </c>
      <c r="N17" s="52">
        <v>4733</v>
      </c>
      <c r="O17" s="60">
        <f t="shared" si="0"/>
        <v>4733</v>
      </c>
      <c r="R17" s="33"/>
    </row>
    <row r="18" spans="1:18" ht="12.75">
      <c r="A18" s="98" t="s">
        <v>25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  <c r="K18" t="s">
        <v>16</v>
      </c>
      <c r="L18" t="s">
        <v>16</v>
      </c>
      <c r="M18" t="s">
        <v>16</v>
      </c>
      <c r="N18" s="52">
        <v>247747</v>
      </c>
      <c r="O18" s="60">
        <f t="shared" si="0"/>
        <v>247747</v>
      </c>
      <c r="R18" s="33"/>
    </row>
    <row r="19" spans="1:18" ht="12.75">
      <c r="A19" s="98" t="s">
        <v>26</v>
      </c>
      <c r="B19" s="52">
        <v>2506</v>
      </c>
      <c r="C19" s="52">
        <v>1568</v>
      </c>
      <c r="D19" t="s">
        <v>16</v>
      </c>
      <c r="E19" t="s">
        <v>16</v>
      </c>
      <c r="F19" t="s">
        <v>16</v>
      </c>
      <c r="G19" t="s">
        <v>16</v>
      </c>
      <c r="H19" s="52">
        <v>1726</v>
      </c>
      <c r="I19" s="52">
        <v>2704</v>
      </c>
      <c r="J19" t="s">
        <v>16</v>
      </c>
      <c r="K19" t="s">
        <v>16</v>
      </c>
      <c r="L19" t="s">
        <v>16</v>
      </c>
      <c r="M19" t="s">
        <v>16</v>
      </c>
      <c r="N19" s="52">
        <v>130068</v>
      </c>
      <c r="O19" s="60">
        <f t="shared" si="0"/>
        <v>138572</v>
      </c>
      <c r="R19" s="33"/>
    </row>
    <row r="20" spans="1:18" ht="12.75">
      <c r="A20" s="98" t="s">
        <v>27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  <c r="K20" t="s">
        <v>16</v>
      </c>
      <c r="L20" t="s">
        <v>16</v>
      </c>
      <c r="M20" t="s">
        <v>16</v>
      </c>
      <c r="N20" s="52">
        <v>24593</v>
      </c>
      <c r="O20" s="60">
        <f t="shared" si="0"/>
        <v>24593</v>
      </c>
      <c r="R20" s="33"/>
    </row>
    <row r="21" spans="1:18" ht="12.75">
      <c r="A21" s="98" t="s">
        <v>28</v>
      </c>
      <c r="B21">
        <v>416</v>
      </c>
      <c r="C21">
        <v>370</v>
      </c>
      <c r="D21">
        <v>65</v>
      </c>
      <c r="E21">
        <v>427</v>
      </c>
      <c r="F21" s="52">
        <v>1408</v>
      </c>
      <c r="G21">
        <v>181</v>
      </c>
      <c r="H21">
        <v>305</v>
      </c>
      <c r="I21">
        <v>890</v>
      </c>
      <c r="J21">
        <v>397</v>
      </c>
      <c r="K21">
        <v>242</v>
      </c>
      <c r="L21" t="s">
        <v>16</v>
      </c>
      <c r="M21">
        <v>208</v>
      </c>
      <c r="N21" s="52">
        <v>107576</v>
      </c>
      <c r="O21" s="60">
        <f t="shared" si="0"/>
        <v>112485</v>
      </c>
      <c r="R21" s="33"/>
    </row>
    <row r="22" spans="1:18" ht="12.75">
      <c r="A22" s="98" t="s">
        <v>29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  <c r="K22" t="s">
        <v>16</v>
      </c>
      <c r="L22" t="s">
        <v>16</v>
      </c>
      <c r="M22" t="s">
        <v>16</v>
      </c>
      <c r="N22" s="52">
        <v>39242</v>
      </c>
      <c r="O22" s="60">
        <f t="shared" si="0"/>
        <v>39242</v>
      </c>
      <c r="R22" s="33"/>
    </row>
    <row r="23" spans="1:18" ht="12.75">
      <c r="A23" s="98" t="s">
        <v>30</v>
      </c>
      <c r="B23">
        <v>208</v>
      </c>
      <c r="C23">
        <v>559</v>
      </c>
      <c r="D23">
        <v>180</v>
      </c>
      <c r="E23">
        <v>520</v>
      </c>
      <c r="F23" s="52">
        <v>3923</v>
      </c>
      <c r="G23" s="52">
        <v>1974</v>
      </c>
      <c r="H23">
        <v>159</v>
      </c>
      <c r="I23" s="52">
        <v>3860</v>
      </c>
      <c r="J23">
        <v>756</v>
      </c>
      <c r="K23">
        <v>755</v>
      </c>
      <c r="L23" t="s">
        <v>16</v>
      </c>
      <c r="M23" t="s">
        <v>16</v>
      </c>
      <c r="N23" s="52">
        <v>102769</v>
      </c>
      <c r="O23" s="60">
        <f t="shared" si="0"/>
        <v>115663</v>
      </c>
      <c r="R23" s="33"/>
    </row>
    <row r="24" spans="1:18" ht="12.75">
      <c r="A24" s="98" t="s">
        <v>31</v>
      </c>
      <c r="B24" s="52">
        <v>47489</v>
      </c>
      <c r="C24" s="52">
        <v>72075</v>
      </c>
      <c r="D24" s="52">
        <v>23537</v>
      </c>
      <c r="E24" s="52">
        <v>58464</v>
      </c>
      <c r="F24" s="52">
        <v>235031</v>
      </c>
      <c r="G24" s="52">
        <v>61107</v>
      </c>
      <c r="H24" s="52">
        <v>106906</v>
      </c>
      <c r="I24" s="52">
        <v>226724</v>
      </c>
      <c r="J24" s="52">
        <v>94698</v>
      </c>
      <c r="K24" s="52">
        <v>134574</v>
      </c>
      <c r="L24" s="52">
        <v>5274</v>
      </c>
      <c r="M24" s="52">
        <v>51483</v>
      </c>
      <c r="N24" s="52">
        <v>6489981</v>
      </c>
      <c r="O24" s="60">
        <f t="shared" si="0"/>
        <v>7607343</v>
      </c>
      <c r="R24" s="33"/>
    </row>
    <row r="25" spans="1:18" ht="12.75">
      <c r="A25" s="98" t="s">
        <v>32</v>
      </c>
      <c r="B25" t="s">
        <v>16</v>
      </c>
      <c r="C25" s="52">
        <v>1107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s="52">
        <v>4100</v>
      </c>
      <c r="J25" s="52">
        <v>3143</v>
      </c>
      <c r="K25" s="52">
        <v>3308</v>
      </c>
      <c r="L25" t="s">
        <v>16</v>
      </c>
      <c r="M25" t="s">
        <v>16</v>
      </c>
      <c r="N25" s="52">
        <v>1066941</v>
      </c>
      <c r="O25" s="60">
        <f t="shared" si="0"/>
        <v>1078599</v>
      </c>
      <c r="R25" s="33"/>
    </row>
    <row r="26" spans="1:18" ht="12.75">
      <c r="A26" s="98" t="s">
        <v>33</v>
      </c>
      <c r="B26" s="52">
        <v>4197</v>
      </c>
      <c r="C26" s="52">
        <v>3839</v>
      </c>
      <c r="D26" t="s">
        <v>16</v>
      </c>
      <c r="E26" s="52">
        <v>3469</v>
      </c>
      <c r="F26" s="52">
        <v>23081</v>
      </c>
      <c r="G26" s="52">
        <v>3903</v>
      </c>
      <c r="H26" s="52">
        <v>3342</v>
      </c>
      <c r="I26" s="52">
        <v>15764</v>
      </c>
      <c r="J26" s="52">
        <v>2741</v>
      </c>
      <c r="K26" s="52">
        <v>2195</v>
      </c>
      <c r="L26" t="s">
        <v>16</v>
      </c>
      <c r="M26" t="s">
        <v>16</v>
      </c>
      <c r="N26" s="52">
        <v>785268</v>
      </c>
      <c r="O26" s="60">
        <f t="shared" si="0"/>
        <v>847799</v>
      </c>
      <c r="R26" s="33"/>
    </row>
    <row r="27" spans="1:18" ht="12.75">
      <c r="A27" s="98" t="s">
        <v>34</v>
      </c>
      <c r="B27">
        <v>757</v>
      </c>
      <c r="C27" s="52">
        <v>1525</v>
      </c>
      <c r="D27">
        <v>659</v>
      </c>
      <c r="E27">
        <v>580</v>
      </c>
      <c r="F27" s="52">
        <v>24093</v>
      </c>
      <c r="G27" s="52">
        <v>4121</v>
      </c>
      <c r="H27" s="52">
        <v>2485</v>
      </c>
      <c r="I27" s="52">
        <v>12147</v>
      </c>
      <c r="J27">
        <v>848</v>
      </c>
      <c r="K27" s="52">
        <v>2937</v>
      </c>
      <c r="L27">
        <v>25</v>
      </c>
      <c r="M27">
        <v>540</v>
      </c>
      <c r="N27" s="52">
        <v>1078920</v>
      </c>
      <c r="O27" s="60">
        <f t="shared" si="0"/>
        <v>1129637</v>
      </c>
      <c r="R27" s="33"/>
    </row>
    <row r="28" spans="1:18" ht="12.75">
      <c r="A28" s="98" t="s">
        <v>35</v>
      </c>
      <c r="B28" s="52">
        <v>17075</v>
      </c>
      <c r="C28" s="52">
        <v>7219</v>
      </c>
      <c r="D28" s="52">
        <v>6892</v>
      </c>
      <c r="E28" s="52">
        <v>13875</v>
      </c>
      <c r="F28" s="52">
        <v>26015</v>
      </c>
      <c r="G28" s="52">
        <v>15095</v>
      </c>
      <c r="H28" s="52">
        <v>11102</v>
      </c>
      <c r="I28" s="52">
        <v>95555</v>
      </c>
      <c r="J28" s="52">
        <v>7611</v>
      </c>
      <c r="K28" s="52">
        <v>18774</v>
      </c>
      <c r="L28">
        <v>19</v>
      </c>
      <c r="M28" s="52">
        <v>8747</v>
      </c>
      <c r="N28" s="52">
        <v>1782672</v>
      </c>
      <c r="O28" s="60">
        <f t="shared" si="0"/>
        <v>2010651</v>
      </c>
      <c r="R28" s="33"/>
    </row>
    <row r="29" spans="1:18" ht="12.75">
      <c r="A29" s="98" t="s">
        <v>36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  <c r="K29" t="s">
        <v>16</v>
      </c>
      <c r="L29" t="s">
        <v>16</v>
      </c>
      <c r="M29" t="s">
        <v>16</v>
      </c>
      <c r="N29" s="52">
        <v>174503</v>
      </c>
      <c r="O29" s="60">
        <f t="shared" si="0"/>
        <v>174503</v>
      </c>
      <c r="R29" s="33"/>
    </row>
    <row r="30" spans="1:18" ht="12.75">
      <c r="A30" s="98" t="s">
        <v>37</v>
      </c>
      <c r="B30" t="s">
        <v>16</v>
      </c>
      <c r="C30">
        <v>841</v>
      </c>
      <c r="D30" t="s">
        <v>16</v>
      </c>
      <c r="E30">
        <v>243</v>
      </c>
      <c r="F30">
        <v>371</v>
      </c>
      <c r="G30">
        <v>304</v>
      </c>
      <c r="H30">
        <v>101</v>
      </c>
      <c r="I30" t="s">
        <v>16</v>
      </c>
      <c r="J30">
        <v>91</v>
      </c>
      <c r="K30">
        <v>239</v>
      </c>
      <c r="L30" t="s">
        <v>16</v>
      </c>
      <c r="M30">
        <v>195</v>
      </c>
      <c r="N30" s="52">
        <v>85381</v>
      </c>
      <c r="O30" s="60">
        <f t="shared" si="0"/>
        <v>87766</v>
      </c>
      <c r="R30" s="33"/>
    </row>
    <row r="31" spans="1:18" ht="12.75">
      <c r="A31" s="98" t="s">
        <v>38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  <c r="K31" t="s">
        <v>16</v>
      </c>
      <c r="L31" t="s">
        <v>16</v>
      </c>
      <c r="M31" t="s">
        <v>16</v>
      </c>
      <c r="N31" s="52">
        <v>251197</v>
      </c>
      <c r="O31" s="60">
        <f t="shared" si="0"/>
        <v>251197</v>
      </c>
      <c r="R31" s="33"/>
    </row>
    <row r="32" spans="1:18" ht="12.75">
      <c r="A32" s="98" t="s">
        <v>39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  <c r="K32" t="s">
        <v>16</v>
      </c>
      <c r="L32" t="s">
        <v>16</v>
      </c>
      <c r="M32" t="s">
        <v>16</v>
      </c>
      <c r="N32" s="52">
        <v>86984</v>
      </c>
      <c r="O32" s="60">
        <f t="shared" si="0"/>
        <v>86984</v>
      </c>
      <c r="R32" s="33"/>
    </row>
    <row r="33" spans="1:18" ht="12.75">
      <c r="A33" s="98" t="s">
        <v>40</v>
      </c>
      <c r="B33" s="52">
        <v>5750</v>
      </c>
      <c r="C33" s="52">
        <v>5299</v>
      </c>
      <c r="D33">
        <v>989</v>
      </c>
      <c r="E33" s="52">
        <v>1480</v>
      </c>
      <c r="F33" s="52">
        <v>23682</v>
      </c>
      <c r="G33" s="52">
        <v>3419</v>
      </c>
      <c r="H33" s="52">
        <v>2647</v>
      </c>
      <c r="I33" s="52">
        <v>16136</v>
      </c>
      <c r="J33" s="52">
        <v>4515</v>
      </c>
      <c r="K33" s="52">
        <v>6178</v>
      </c>
      <c r="L33" t="s">
        <v>16</v>
      </c>
      <c r="M33" t="s">
        <v>16</v>
      </c>
      <c r="N33" s="52">
        <v>994690</v>
      </c>
      <c r="O33" s="60">
        <f t="shared" si="0"/>
        <v>1064785</v>
      </c>
      <c r="R33" s="33"/>
    </row>
    <row r="34" spans="1:256" ht="12.75">
      <c r="A34" s="98" t="s">
        <v>41</v>
      </c>
      <c r="B34" s="51" t="s">
        <v>16</v>
      </c>
      <c r="C34" s="51" t="s">
        <v>16</v>
      </c>
      <c r="D34" s="51" t="s">
        <v>16</v>
      </c>
      <c r="E34" s="51" t="s">
        <v>16</v>
      </c>
      <c r="F34" s="51" t="s">
        <v>16</v>
      </c>
      <c r="G34" s="51" t="s">
        <v>16</v>
      </c>
      <c r="H34" s="51" t="s">
        <v>16</v>
      </c>
      <c r="I34" s="51" t="s">
        <v>16</v>
      </c>
      <c r="J34" s="51" t="s">
        <v>16</v>
      </c>
      <c r="K34" s="51" t="s">
        <v>16</v>
      </c>
      <c r="L34" s="51" t="s">
        <v>16</v>
      </c>
      <c r="M34" s="51" t="s">
        <v>16</v>
      </c>
      <c r="N34" s="53">
        <v>40043</v>
      </c>
      <c r="O34" s="71">
        <f t="shared" si="0"/>
        <v>40043</v>
      </c>
      <c r="R34" s="33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2:256" s="101" customFormat="1" ht="12.75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3"/>
      <c r="O35" s="70"/>
      <c r="P35" s="21"/>
      <c r="Q35" s="21"/>
      <c r="R35" s="14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18" ht="12.75">
      <c r="A36" s="122" t="s">
        <v>42</v>
      </c>
      <c r="B36" s="123">
        <f>SUM(B9:B34)</f>
        <v>280724</v>
      </c>
      <c r="C36" s="123">
        <f>SUM(C9:C34)</f>
        <v>357984</v>
      </c>
      <c r="D36" s="123">
        <f aca="true" t="shared" si="1" ref="D36:N36">SUM(D9:D34)</f>
        <v>136881</v>
      </c>
      <c r="E36" s="123">
        <f t="shared" si="1"/>
        <v>287961</v>
      </c>
      <c r="F36" s="123">
        <f t="shared" si="1"/>
        <v>1195482</v>
      </c>
      <c r="G36" s="123">
        <f t="shared" si="1"/>
        <v>432185</v>
      </c>
      <c r="H36" s="123">
        <f t="shared" si="1"/>
        <v>430028</v>
      </c>
      <c r="I36" s="123">
        <f t="shared" si="1"/>
        <v>1036143</v>
      </c>
      <c r="J36" s="123">
        <f t="shared" si="1"/>
        <v>365795</v>
      </c>
      <c r="K36" s="123">
        <f t="shared" si="1"/>
        <v>559067</v>
      </c>
      <c r="L36" s="123">
        <f t="shared" si="1"/>
        <v>45358</v>
      </c>
      <c r="M36" s="123">
        <f t="shared" si="1"/>
        <v>178411</v>
      </c>
      <c r="N36" s="123">
        <f t="shared" si="1"/>
        <v>29752971</v>
      </c>
      <c r="O36" s="124">
        <f>SUM(O9:O34)</f>
        <v>35058990</v>
      </c>
      <c r="R36" s="33"/>
    </row>
    <row r="38" ht="12.75">
      <c r="A38" s="15" t="s">
        <v>109</v>
      </c>
    </row>
    <row r="39" spans="2:15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mergeCells count="4">
    <mergeCell ref="B6:O6"/>
    <mergeCell ref="A2:O2"/>
    <mergeCell ref="A3:O3"/>
    <mergeCell ref="A4:O4"/>
  </mergeCells>
  <hyperlinks>
    <hyperlink ref="A1" location="Indice!A1" display="Volver"/>
  </hyperlinks>
  <printOptions/>
  <pageMargins left="0.49" right="0.31" top="1" bottom="1" header="0" footer="0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4.00390625" style="2" customWidth="1"/>
    <col min="3" max="3" width="11.421875" style="2" customWidth="1"/>
    <col min="4" max="4" width="14.57421875" style="2" customWidth="1"/>
    <col min="5" max="5" width="13.7109375" style="2" customWidth="1"/>
    <col min="6" max="6" width="11.421875" style="2" customWidth="1"/>
    <col min="7" max="7" width="13.57421875" style="2" customWidth="1"/>
    <col min="8" max="8" width="16.57421875" style="2" customWidth="1"/>
    <col min="9" max="16384" width="11.421875" style="2" customWidth="1"/>
  </cols>
  <sheetData>
    <row r="1" ht="12.75">
      <c r="A1" s="47" t="s">
        <v>124</v>
      </c>
    </row>
    <row r="2" spans="1:8" ht="12.75">
      <c r="A2" s="137" t="s">
        <v>146</v>
      </c>
      <c r="B2" s="137"/>
      <c r="C2" s="137"/>
      <c r="D2" s="137"/>
      <c r="E2" s="137"/>
      <c r="F2" s="137"/>
      <c r="G2" s="137"/>
      <c r="H2" s="137"/>
    </row>
    <row r="3" spans="1:8" ht="12.75">
      <c r="A3" s="138" t="s">
        <v>108</v>
      </c>
      <c r="B3" s="138"/>
      <c r="C3" s="138"/>
      <c r="D3" s="138"/>
      <c r="E3" s="138"/>
      <c r="F3" s="138"/>
      <c r="G3" s="138"/>
      <c r="H3" s="138"/>
    </row>
    <row r="4" ht="13.5" thickBot="1"/>
    <row r="5" spans="1:8" ht="12.75">
      <c r="A5" s="3"/>
      <c r="B5" s="163" t="s">
        <v>89</v>
      </c>
      <c r="C5" s="163"/>
      <c r="D5" s="163"/>
      <c r="E5" s="163"/>
      <c r="F5" s="163"/>
      <c r="G5" s="163"/>
      <c r="H5" s="164"/>
    </row>
    <row r="6" spans="1:8" ht="13.5" thickBot="1">
      <c r="A6" s="4"/>
      <c r="B6" s="165" t="s">
        <v>82</v>
      </c>
      <c r="C6" s="165"/>
      <c r="D6" s="165"/>
      <c r="E6" s="165"/>
      <c r="F6" s="165"/>
      <c r="G6" s="165"/>
      <c r="H6" s="5"/>
    </row>
    <row r="7" spans="1:8" ht="25.5">
      <c r="A7" s="6"/>
      <c r="B7" s="167" t="s">
        <v>83</v>
      </c>
      <c r="C7" s="135"/>
      <c r="D7" s="154" t="s">
        <v>84</v>
      </c>
      <c r="E7" s="155"/>
      <c r="F7" s="166"/>
      <c r="G7" s="78" t="s">
        <v>88</v>
      </c>
      <c r="H7" s="78" t="s">
        <v>13</v>
      </c>
    </row>
    <row r="8" spans="1:8" ht="13.5" thickBot="1">
      <c r="A8" s="7"/>
      <c r="B8" s="94" t="s">
        <v>85</v>
      </c>
      <c r="C8" s="93" t="s">
        <v>66</v>
      </c>
      <c r="D8" s="152" t="s">
        <v>85</v>
      </c>
      <c r="E8" s="162"/>
      <c r="F8" s="20" t="s">
        <v>66</v>
      </c>
      <c r="G8" s="10"/>
      <c r="H8" s="6"/>
    </row>
    <row r="9" spans="1:8" ht="25.5">
      <c r="A9" s="9" t="s">
        <v>90</v>
      </c>
      <c r="B9" s="95"/>
      <c r="C9" s="77"/>
      <c r="D9" s="92" t="s">
        <v>86</v>
      </c>
      <c r="E9" s="96" t="s">
        <v>87</v>
      </c>
      <c r="F9" s="77"/>
      <c r="G9" s="79"/>
      <c r="H9" s="79"/>
    </row>
    <row r="10" spans="1:11" ht="12.75">
      <c r="A10" s="10" t="s">
        <v>1</v>
      </c>
      <c r="B10" s="73">
        <v>77156</v>
      </c>
      <c r="C10" s="72">
        <v>30733</v>
      </c>
      <c r="D10" s="73">
        <v>43905</v>
      </c>
      <c r="E10" s="63">
        <v>1532</v>
      </c>
      <c r="F10" s="54">
        <v>31760</v>
      </c>
      <c r="G10" s="54">
        <v>7370</v>
      </c>
      <c r="H10" s="54">
        <f>SUM(B10:G10)</f>
        <v>192456</v>
      </c>
      <c r="I10" s="33"/>
      <c r="J10" s="33"/>
      <c r="K10" s="33"/>
    </row>
    <row r="11" spans="1:11" ht="12.75">
      <c r="A11" s="10" t="s">
        <v>2</v>
      </c>
      <c r="B11" s="74">
        <v>133045</v>
      </c>
      <c r="C11" s="54">
        <v>2705</v>
      </c>
      <c r="D11" s="74">
        <v>85475</v>
      </c>
      <c r="E11" s="63">
        <v>2982</v>
      </c>
      <c r="F11" s="54">
        <v>20451</v>
      </c>
      <c r="G11" s="54">
        <v>13375</v>
      </c>
      <c r="H11" s="54">
        <f aca="true" t="shared" si="0" ref="H11:H22">SUM(B11:G11)</f>
        <v>258033</v>
      </c>
      <c r="I11" s="33"/>
      <c r="J11" s="33"/>
      <c r="K11" s="33"/>
    </row>
    <row r="12" spans="1:11" ht="12.75">
      <c r="A12" s="10" t="s">
        <v>3</v>
      </c>
      <c r="B12" s="74">
        <v>47570</v>
      </c>
      <c r="C12" s="54">
        <v>2332</v>
      </c>
      <c r="D12" s="74">
        <v>22329</v>
      </c>
      <c r="E12" s="63">
        <v>1212</v>
      </c>
      <c r="F12" s="54">
        <v>11987</v>
      </c>
      <c r="G12" s="54">
        <v>4782</v>
      </c>
      <c r="H12" s="54">
        <f t="shared" si="0"/>
        <v>90212</v>
      </c>
      <c r="I12" s="33"/>
      <c r="J12" s="33"/>
      <c r="K12" s="33"/>
    </row>
    <row r="13" spans="1:11" ht="12.75">
      <c r="A13" s="10" t="s">
        <v>4</v>
      </c>
      <c r="B13" s="74">
        <v>75401</v>
      </c>
      <c r="C13" s="54">
        <v>6546</v>
      </c>
      <c r="D13" s="74">
        <v>56116</v>
      </c>
      <c r="E13" s="63">
        <v>2794</v>
      </c>
      <c r="F13" s="54">
        <v>18512</v>
      </c>
      <c r="G13" s="54">
        <v>8619</v>
      </c>
      <c r="H13" s="54">
        <f t="shared" si="0"/>
        <v>167988</v>
      </c>
      <c r="I13" s="33"/>
      <c r="J13" s="33"/>
      <c r="K13" s="33"/>
    </row>
    <row r="14" spans="1:11" ht="12.75">
      <c r="A14" s="10" t="s">
        <v>5</v>
      </c>
      <c r="B14" s="74">
        <v>314785</v>
      </c>
      <c r="C14" s="54">
        <v>12936</v>
      </c>
      <c r="D14" s="74">
        <v>293852</v>
      </c>
      <c r="E14" s="63">
        <v>19523</v>
      </c>
      <c r="F14" s="54">
        <v>89742</v>
      </c>
      <c r="G14" s="54">
        <v>43387</v>
      </c>
      <c r="H14" s="54">
        <f t="shared" si="0"/>
        <v>774225</v>
      </c>
      <c r="I14" s="33"/>
      <c r="J14" s="33"/>
      <c r="K14" s="33"/>
    </row>
    <row r="15" spans="1:11" ht="12.75">
      <c r="A15" s="10" t="s">
        <v>6</v>
      </c>
      <c r="B15" s="74">
        <v>104078</v>
      </c>
      <c r="C15" s="54">
        <v>4769</v>
      </c>
      <c r="D15" s="74">
        <v>112773</v>
      </c>
      <c r="E15" s="63">
        <v>3420</v>
      </c>
      <c r="F15" s="54">
        <v>21708</v>
      </c>
      <c r="G15" s="54">
        <v>13311</v>
      </c>
      <c r="H15" s="54">
        <f t="shared" si="0"/>
        <v>260059</v>
      </c>
      <c r="I15" s="33"/>
      <c r="J15" s="33"/>
      <c r="K15" s="33"/>
    </row>
    <row r="16" spans="1:11" ht="12.75">
      <c r="A16" s="10" t="s">
        <v>7</v>
      </c>
      <c r="B16" s="74">
        <v>122712</v>
      </c>
      <c r="C16" s="54">
        <v>5444</v>
      </c>
      <c r="D16" s="74">
        <v>104128</v>
      </c>
      <c r="E16" s="63">
        <v>2277</v>
      </c>
      <c r="F16" s="54">
        <v>27685</v>
      </c>
      <c r="G16" s="54">
        <v>13796</v>
      </c>
      <c r="H16" s="54">
        <f t="shared" si="0"/>
        <v>276042</v>
      </c>
      <c r="I16" s="33"/>
      <c r="J16" s="33"/>
      <c r="K16" s="33"/>
    </row>
    <row r="17" spans="1:11" ht="12.75">
      <c r="A17" s="10" t="s">
        <v>8</v>
      </c>
      <c r="B17" s="74">
        <v>273138</v>
      </c>
      <c r="C17" s="54">
        <v>9904</v>
      </c>
      <c r="D17" s="74">
        <v>259573</v>
      </c>
      <c r="E17" s="63">
        <v>10595</v>
      </c>
      <c r="F17" s="54">
        <v>63060</v>
      </c>
      <c r="G17" s="54">
        <v>31774</v>
      </c>
      <c r="H17" s="54">
        <f t="shared" si="0"/>
        <v>648044</v>
      </c>
      <c r="I17" s="33"/>
      <c r="J17" s="33"/>
      <c r="K17" s="33"/>
    </row>
    <row r="18" spans="1:11" ht="12.75">
      <c r="A18" s="10" t="s">
        <v>9</v>
      </c>
      <c r="B18" s="74">
        <v>99751</v>
      </c>
      <c r="C18" s="54">
        <v>3065</v>
      </c>
      <c r="D18" s="74">
        <v>71909</v>
      </c>
      <c r="E18" s="63">
        <v>3190</v>
      </c>
      <c r="F18" s="54">
        <v>24175</v>
      </c>
      <c r="G18" s="54">
        <v>7828</v>
      </c>
      <c r="H18" s="54">
        <f t="shared" si="0"/>
        <v>209918</v>
      </c>
      <c r="I18" s="33"/>
      <c r="J18" s="33"/>
      <c r="K18" s="33"/>
    </row>
    <row r="19" spans="1:11" ht="12.75">
      <c r="A19" s="10" t="s">
        <v>10</v>
      </c>
      <c r="B19" s="74">
        <v>165288</v>
      </c>
      <c r="C19" s="54">
        <v>18058</v>
      </c>
      <c r="D19" s="74">
        <v>133132</v>
      </c>
      <c r="E19" s="63">
        <v>3793</v>
      </c>
      <c r="F19" s="54">
        <v>32724</v>
      </c>
      <c r="G19" s="54">
        <v>14806</v>
      </c>
      <c r="H19" s="54">
        <f t="shared" si="0"/>
        <v>367801</v>
      </c>
      <c r="I19" s="33"/>
      <c r="J19" s="33"/>
      <c r="K19" s="33"/>
    </row>
    <row r="20" spans="1:11" ht="12.75">
      <c r="A20" s="10" t="s">
        <v>11</v>
      </c>
      <c r="B20" s="74">
        <v>13692</v>
      </c>
      <c r="C20" s="69">
        <v>133</v>
      </c>
      <c r="D20" s="74">
        <v>7503</v>
      </c>
      <c r="E20" s="62">
        <v>343</v>
      </c>
      <c r="F20" s="54">
        <v>1566</v>
      </c>
      <c r="G20" s="54">
        <v>1503</v>
      </c>
      <c r="H20" s="54">
        <f t="shared" si="0"/>
        <v>24740</v>
      </c>
      <c r="I20" s="33"/>
      <c r="J20" s="33"/>
      <c r="K20" s="33"/>
    </row>
    <row r="21" spans="1:11" ht="12.75">
      <c r="A21" s="10" t="s">
        <v>12</v>
      </c>
      <c r="B21" s="74">
        <v>47610</v>
      </c>
      <c r="C21" s="54">
        <v>6151</v>
      </c>
      <c r="D21" s="74">
        <v>50677</v>
      </c>
      <c r="E21" s="63">
        <v>1127</v>
      </c>
      <c r="F21" s="54">
        <v>15676</v>
      </c>
      <c r="G21" s="54">
        <v>4537</v>
      </c>
      <c r="H21" s="54">
        <f t="shared" si="0"/>
        <v>125778</v>
      </c>
      <c r="I21" s="33"/>
      <c r="J21" s="33"/>
      <c r="K21" s="33"/>
    </row>
    <row r="22" spans="1:11" ht="13.5" thickBot="1">
      <c r="A22" s="11" t="s">
        <v>133</v>
      </c>
      <c r="B22" s="75">
        <v>4780664</v>
      </c>
      <c r="C22" s="67">
        <v>407205</v>
      </c>
      <c r="D22" s="75">
        <v>10339380</v>
      </c>
      <c r="E22" s="76">
        <v>6709820</v>
      </c>
      <c r="F22" s="67">
        <v>1717310</v>
      </c>
      <c r="G22" s="67">
        <v>281806</v>
      </c>
      <c r="H22" s="134">
        <f t="shared" si="0"/>
        <v>24236185</v>
      </c>
      <c r="I22" s="33"/>
      <c r="J22" s="33"/>
      <c r="K22" s="33"/>
    </row>
    <row r="23" spans="1:11" s="21" customFormat="1" ht="13.5" thickBot="1">
      <c r="A23" s="13"/>
      <c r="B23" s="53"/>
      <c r="C23" s="53"/>
      <c r="D23" s="53"/>
      <c r="E23" s="53"/>
      <c r="F23" s="53"/>
      <c r="G23" s="53"/>
      <c r="H23" s="53"/>
      <c r="I23" s="14"/>
      <c r="J23" s="14"/>
      <c r="K23" s="14"/>
    </row>
    <row r="24" spans="1:11" ht="13.5" thickBot="1">
      <c r="A24" s="125" t="s">
        <v>43</v>
      </c>
      <c r="B24" s="126">
        <f aca="true" t="shared" si="1" ref="B24:H24">SUM(B10:B22)</f>
        <v>6254890</v>
      </c>
      <c r="C24" s="126">
        <f t="shared" si="1"/>
        <v>509981</v>
      </c>
      <c r="D24" s="126">
        <f t="shared" si="1"/>
        <v>11580752</v>
      </c>
      <c r="E24" s="126">
        <f t="shared" si="1"/>
        <v>6762608</v>
      </c>
      <c r="F24" s="126">
        <f t="shared" si="1"/>
        <v>2076356</v>
      </c>
      <c r="G24" s="126">
        <f t="shared" si="1"/>
        <v>446894</v>
      </c>
      <c r="H24" s="126">
        <f t="shared" si="1"/>
        <v>27631481</v>
      </c>
      <c r="I24" s="33"/>
      <c r="J24" s="33"/>
      <c r="K24" s="33"/>
    </row>
    <row r="25" spans="1:11" ht="12.75">
      <c r="A25" s="13"/>
      <c r="B25" s="14"/>
      <c r="C25" s="14"/>
      <c r="D25" s="14"/>
      <c r="E25" s="14"/>
      <c r="F25" s="14"/>
      <c r="G25" s="14"/>
      <c r="H25" s="14"/>
      <c r="J25" s="33"/>
      <c r="K25" s="33"/>
    </row>
    <row r="26" spans="1:11" ht="12.75">
      <c r="A26" s="13"/>
      <c r="B26" s="14"/>
      <c r="C26" s="14"/>
      <c r="D26" s="14"/>
      <c r="E26" s="14"/>
      <c r="F26" s="14"/>
      <c r="G26" s="14"/>
      <c r="H26" s="14"/>
      <c r="J26" s="33"/>
      <c r="K26" s="33"/>
    </row>
    <row r="27" spans="10:11" ht="13.5" thickBot="1">
      <c r="J27" s="33"/>
      <c r="K27" s="33"/>
    </row>
    <row r="28" spans="1:11" ht="12.75">
      <c r="A28" s="3"/>
      <c r="B28" s="163" t="s">
        <v>91</v>
      </c>
      <c r="C28" s="163"/>
      <c r="D28" s="163"/>
      <c r="E28" s="163"/>
      <c r="F28" s="163"/>
      <c r="G28" s="163"/>
      <c r="H28" s="164"/>
      <c r="J28" s="33"/>
      <c r="K28" s="33"/>
    </row>
    <row r="29" spans="1:11" ht="13.5" thickBot="1">
      <c r="A29" s="4"/>
      <c r="B29" s="136" t="s">
        <v>82</v>
      </c>
      <c r="C29" s="136"/>
      <c r="D29" s="136"/>
      <c r="E29" s="136"/>
      <c r="F29" s="136"/>
      <c r="G29" s="136"/>
      <c r="H29" s="5"/>
      <c r="J29" s="33"/>
      <c r="K29" s="33"/>
    </row>
    <row r="30" spans="1:11" ht="25.5">
      <c r="A30" s="6"/>
      <c r="B30" s="154" t="s">
        <v>83</v>
      </c>
      <c r="C30" s="166"/>
      <c r="D30" s="154" t="s">
        <v>84</v>
      </c>
      <c r="E30" s="155"/>
      <c r="F30" s="166"/>
      <c r="G30" s="78" t="s">
        <v>88</v>
      </c>
      <c r="H30" s="78" t="s">
        <v>13</v>
      </c>
      <c r="J30" s="33"/>
      <c r="K30" s="33"/>
    </row>
    <row r="31" spans="1:11" ht="13.5" thickBot="1">
      <c r="A31" s="7"/>
      <c r="B31" s="94" t="s">
        <v>85</v>
      </c>
      <c r="C31" s="93" t="s">
        <v>66</v>
      </c>
      <c r="D31" s="152" t="s">
        <v>85</v>
      </c>
      <c r="E31" s="162"/>
      <c r="F31" s="20" t="s">
        <v>66</v>
      </c>
      <c r="G31" s="10"/>
      <c r="H31" s="6"/>
      <c r="J31" s="33"/>
      <c r="K31" s="33"/>
    </row>
    <row r="32" spans="1:11" ht="25.5">
      <c r="A32" s="9" t="s">
        <v>90</v>
      </c>
      <c r="B32" s="95"/>
      <c r="C32" s="77"/>
      <c r="D32" s="92" t="s">
        <v>86</v>
      </c>
      <c r="E32" s="96" t="s">
        <v>87</v>
      </c>
      <c r="F32" s="77"/>
      <c r="G32" s="79"/>
      <c r="H32" s="79"/>
      <c r="J32" s="33"/>
      <c r="K32" s="33"/>
    </row>
    <row r="33" spans="1:11" ht="12.75">
      <c r="A33" s="10" t="s">
        <v>1</v>
      </c>
      <c r="B33" s="73">
        <v>31137</v>
      </c>
      <c r="C33" s="72">
        <v>1377</v>
      </c>
      <c r="D33" s="73">
        <v>5338</v>
      </c>
      <c r="E33" s="63">
        <v>122</v>
      </c>
      <c r="F33" s="54">
        <v>1962</v>
      </c>
      <c r="G33" s="54">
        <v>43379</v>
      </c>
      <c r="H33" s="54">
        <f>SUM(B33:G33)</f>
        <v>83315</v>
      </c>
      <c r="I33" s="33"/>
      <c r="J33" s="33"/>
      <c r="K33" s="33"/>
    </row>
    <row r="34" spans="1:11" ht="12.75">
      <c r="A34" s="10" t="s">
        <v>2</v>
      </c>
      <c r="B34" s="74">
        <v>27772</v>
      </c>
      <c r="C34" s="54">
        <v>122</v>
      </c>
      <c r="D34" s="74">
        <v>11128</v>
      </c>
      <c r="E34" s="63">
        <v>309</v>
      </c>
      <c r="F34" s="54">
        <v>1565</v>
      </c>
      <c r="G34" s="54">
        <v>53690</v>
      </c>
      <c r="H34" s="54">
        <f aca="true" t="shared" si="2" ref="H34:H45">SUM(B34:G34)</f>
        <v>94586</v>
      </c>
      <c r="I34" s="33"/>
      <c r="J34" s="33"/>
      <c r="K34" s="33"/>
    </row>
    <row r="35" spans="1:11" ht="12.75">
      <c r="A35" s="10" t="s">
        <v>3</v>
      </c>
      <c r="B35" s="74">
        <v>14007</v>
      </c>
      <c r="C35" s="54">
        <v>38</v>
      </c>
      <c r="D35" s="74">
        <v>3722</v>
      </c>
      <c r="E35" s="63">
        <v>225</v>
      </c>
      <c r="F35" s="54">
        <v>597</v>
      </c>
      <c r="G35" s="54">
        <v>27420</v>
      </c>
      <c r="H35" s="54">
        <f t="shared" si="2"/>
        <v>46009</v>
      </c>
      <c r="I35" s="33"/>
      <c r="J35" s="33"/>
      <c r="K35" s="33"/>
    </row>
    <row r="36" spans="1:11" ht="12.75">
      <c r="A36" s="10" t="s">
        <v>4</v>
      </c>
      <c r="B36" s="74">
        <v>38474</v>
      </c>
      <c r="C36" s="54">
        <v>37</v>
      </c>
      <c r="D36" s="74">
        <v>11117</v>
      </c>
      <c r="E36" s="63">
        <v>242</v>
      </c>
      <c r="F36" s="54">
        <v>2522</v>
      </c>
      <c r="G36" s="54">
        <v>63533</v>
      </c>
      <c r="H36" s="54">
        <f t="shared" si="2"/>
        <v>115925</v>
      </c>
      <c r="I36" s="33"/>
      <c r="J36" s="33"/>
      <c r="K36" s="33"/>
    </row>
    <row r="37" spans="1:11" ht="12.75">
      <c r="A37" s="10" t="s">
        <v>5</v>
      </c>
      <c r="B37" s="74">
        <v>105121</v>
      </c>
      <c r="C37" s="54">
        <v>5826</v>
      </c>
      <c r="D37" s="74">
        <v>42888</v>
      </c>
      <c r="E37" s="63">
        <v>1468</v>
      </c>
      <c r="F37" s="54">
        <v>10249</v>
      </c>
      <c r="G37" s="54">
        <v>208531</v>
      </c>
      <c r="H37" s="54">
        <f t="shared" si="2"/>
        <v>374083</v>
      </c>
      <c r="I37" s="33"/>
      <c r="J37" s="33"/>
      <c r="K37" s="33"/>
    </row>
    <row r="38" spans="1:11" ht="12.75">
      <c r="A38" s="10" t="s">
        <v>6</v>
      </c>
      <c r="B38" s="74">
        <v>43897</v>
      </c>
      <c r="C38" s="54">
        <v>65</v>
      </c>
      <c r="D38" s="74">
        <v>15962</v>
      </c>
      <c r="E38" s="63">
        <v>421</v>
      </c>
      <c r="F38" s="54">
        <v>1134</v>
      </c>
      <c r="G38" s="54">
        <v>102626</v>
      </c>
      <c r="H38" s="54">
        <f t="shared" si="2"/>
        <v>164105</v>
      </c>
      <c r="I38" s="33"/>
      <c r="J38" s="33"/>
      <c r="K38" s="33"/>
    </row>
    <row r="39" spans="1:11" ht="12.75">
      <c r="A39" s="10" t="s">
        <v>7</v>
      </c>
      <c r="B39" s="74">
        <v>41809</v>
      </c>
      <c r="C39" s="54">
        <v>14</v>
      </c>
      <c r="D39" s="74">
        <v>12384</v>
      </c>
      <c r="E39" s="63">
        <v>293</v>
      </c>
      <c r="F39" s="54">
        <v>1682</v>
      </c>
      <c r="G39" s="54">
        <v>91976</v>
      </c>
      <c r="H39" s="54">
        <f t="shared" si="2"/>
        <v>148158</v>
      </c>
      <c r="I39" s="33"/>
      <c r="J39" s="33"/>
      <c r="K39" s="33"/>
    </row>
    <row r="40" spans="1:11" ht="12.75">
      <c r="A40" s="10" t="s">
        <v>8</v>
      </c>
      <c r="B40" s="74">
        <v>117731</v>
      </c>
      <c r="C40" s="54">
        <v>22</v>
      </c>
      <c r="D40" s="74">
        <v>33428</v>
      </c>
      <c r="E40" s="63">
        <v>430</v>
      </c>
      <c r="F40" s="54">
        <v>3929</v>
      </c>
      <c r="G40" s="54">
        <v>204646</v>
      </c>
      <c r="H40" s="54">
        <f t="shared" si="2"/>
        <v>360186</v>
      </c>
      <c r="I40" s="33"/>
      <c r="J40" s="33"/>
      <c r="K40" s="33"/>
    </row>
    <row r="41" spans="1:11" ht="12.75">
      <c r="A41" s="10" t="s">
        <v>9</v>
      </c>
      <c r="B41" s="74">
        <v>62816</v>
      </c>
      <c r="C41" s="54">
        <v>1</v>
      </c>
      <c r="D41" s="74">
        <v>14743</v>
      </c>
      <c r="E41" s="63">
        <v>314</v>
      </c>
      <c r="F41" s="54">
        <v>1298</v>
      </c>
      <c r="G41" s="54">
        <v>73116</v>
      </c>
      <c r="H41" s="54">
        <f t="shared" si="2"/>
        <v>152288</v>
      </c>
      <c r="I41" s="33"/>
      <c r="J41" s="33"/>
      <c r="K41" s="33"/>
    </row>
    <row r="42" spans="1:11" ht="12.75">
      <c r="A42" s="10" t="s">
        <v>10</v>
      </c>
      <c r="B42" s="74">
        <v>68548</v>
      </c>
      <c r="C42" s="54">
        <v>296</v>
      </c>
      <c r="D42" s="74">
        <v>16322</v>
      </c>
      <c r="E42" s="63">
        <v>429</v>
      </c>
      <c r="F42" s="54">
        <v>3375</v>
      </c>
      <c r="G42" s="54">
        <v>97162</v>
      </c>
      <c r="H42" s="54">
        <f t="shared" si="2"/>
        <v>186132</v>
      </c>
      <c r="I42" s="33"/>
      <c r="J42" s="33"/>
      <c r="K42" s="33"/>
    </row>
    <row r="43" spans="1:11" ht="12.75">
      <c r="A43" s="10" t="s">
        <v>11</v>
      </c>
      <c r="B43" s="74">
        <v>10291</v>
      </c>
      <c r="C43" s="69">
        <v>0</v>
      </c>
      <c r="D43" s="74">
        <v>816</v>
      </c>
      <c r="E43" s="62">
        <v>28</v>
      </c>
      <c r="F43" s="54">
        <v>329</v>
      </c>
      <c r="G43" s="54">
        <v>9129</v>
      </c>
      <c r="H43" s="54">
        <f t="shared" si="2"/>
        <v>20593</v>
      </c>
      <c r="I43" s="33"/>
      <c r="J43" s="33"/>
      <c r="K43" s="33"/>
    </row>
    <row r="44" spans="1:11" ht="12.75">
      <c r="A44" s="10" t="s">
        <v>12</v>
      </c>
      <c r="B44" s="74">
        <v>13282</v>
      </c>
      <c r="C44" s="54">
        <v>4362</v>
      </c>
      <c r="D44" s="74">
        <v>3703</v>
      </c>
      <c r="E44" s="63">
        <v>121</v>
      </c>
      <c r="F44" s="54">
        <v>781</v>
      </c>
      <c r="G44" s="54">
        <v>29843</v>
      </c>
      <c r="H44" s="54">
        <f t="shared" si="2"/>
        <v>52092</v>
      </c>
      <c r="I44" s="33"/>
      <c r="J44" s="33"/>
      <c r="K44" s="33"/>
    </row>
    <row r="45" spans="1:11" ht="13.5" thickBot="1">
      <c r="A45" s="11" t="s">
        <v>133</v>
      </c>
      <c r="B45" s="75">
        <v>809551</v>
      </c>
      <c r="C45" s="67">
        <v>30653</v>
      </c>
      <c r="D45" s="75">
        <v>1207304</v>
      </c>
      <c r="E45" s="76">
        <v>499524</v>
      </c>
      <c r="F45" s="67">
        <v>177253</v>
      </c>
      <c r="G45" s="67">
        <v>794453</v>
      </c>
      <c r="H45" s="134">
        <f t="shared" si="2"/>
        <v>3518738</v>
      </c>
      <c r="I45" s="33"/>
      <c r="J45" s="33"/>
      <c r="K45" s="33"/>
    </row>
    <row r="46" spans="1:11" s="21" customFormat="1" ht="13.5" thickBot="1">
      <c r="A46" s="13"/>
      <c r="B46" s="53"/>
      <c r="C46" s="53"/>
      <c r="D46" s="53"/>
      <c r="E46" s="53"/>
      <c r="F46" s="53"/>
      <c r="G46" s="53"/>
      <c r="H46" s="53"/>
      <c r="I46" s="14"/>
      <c r="J46" s="14"/>
      <c r="K46" s="14"/>
    </row>
    <row r="47" spans="1:11" ht="13.5" thickBot="1">
      <c r="A47" s="125" t="s">
        <v>43</v>
      </c>
      <c r="B47" s="126">
        <f aca="true" t="shared" si="3" ref="B47:H47">SUM(B33:B45)</f>
        <v>1384436</v>
      </c>
      <c r="C47" s="119">
        <f t="shared" si="3"/>
        <v>42813</v>
      </c>
      <c r="D47" s="126">
        <f t="shared" si="3"/>
        <v>1378855</v>
      </c>
      <c r="E47" s="127">
        <f t="shared" si="3"/>
        <v>503926</v>
      </c>
      <c r="F47" s="119">
        <f t="shared" si="3"/>
        <v>206676</v>
      </c>
      <c r="G47" s="119">
        <f t="shared" si="3"/>
        <v>1799504</v>
      </c>
      <c r="H47" s="119">
        <f t="shared" si="3"/>
        <v>5316210</v>
      </c>
      <c r="I47" s="33"/>
      <c r="J47" s="33"/>
      <c r="K47" s="33"/>
    </row>
    <row r="48" spans="2:11" ht="12.75">
      <c r="B48" s="33"/>
      <c r="C48" s="33"/>
      <c r="D48" s="33"/>
      <c r="E48" s="33"/>
      <c r="F48" s="33"/>
      <c r="G48" s="33"/>
      <c r="H48" s="33"/>
      <c r="J48" s="33"/>
      <c r="K48" s="33"/>
    </row>
    <row r="49" spans="1:11" ht="12.75">
      <c r="A49" s="15" t="s">
        <v>109</v>
      </c>
      <c r="J49" s="33"/>
      <c r="K49" s="33"/>
    </row>
    <row r="50" spans="1:11" ht="12.75">
      <c r="A50" s="15"/>
      <c r="J50" s="33"/>
      <c r="K50" s="33"/>
    </row>
    <row r="51" spans="1:11" ht="12.75">
      <c r="A51" s="137" t="s">
        <v>146</v>
      </c>
      <c r="B51" s="137"/>
      <c r="C51" s="137"/>
      <c r="D51" s="137"/>
      <c r="E51" s="137"/>
      <c r="F51" s="137"/>
      <c r="G51" s="137"/>
      <c r="H51" s="137"/>
      <c r="J51" s="33"/>
      <c r="K51" s="33"/>
    </row>
    <row r="52" spans="1:11" ht="12.75">
      <c r="A52" s="138" t="s">
        <v>108</v>
      </c>
      <c r="B52" s="138"/>
      <c r="C52" s="138"/>
      <c r="D52" s="138"/>
      <c r="E52" s="138"/>
      <c r="F52" s="138"/>
      <c r="G52" s="138"/>
      <c r="H52" s="138"/>
      <c r="J52" s="33"/>
      <c r="K52" s="33"/>
    </row>
    <row r="53" spans="10:11" ht="13.5" thickBot="1">
      <c r="J53" s="33"/>
      <c r="K53" s="33"/>
    </row>
    <row r="54" spans="1:11" ht="12.75">
      <c r="A54" s="3"/>
      <c r="B54" s="163" t="s">
        <v>92</v>
      </c>
      <c r="C54" s="163"/>
      <c r="D54" s="163"/>
      <c r="E54" s="163"/>
      <c r="F54" s="163"/>
      <c r="G54" s="163"/>
      <c r="H54" s="164"/>
      <c r="J54" s="33"/>
      <c r="K54" s="33"/>
    </row>
    <row r="55" spans="1:11" ht="13.5" thickBot="1">
      <c r="A55" s="4"/>
      <c r="B55" s="165" t="s">
        <v>82</v>
      </c>
      <c r="C55" s="165"/>
      <c r="D55" s="165"/>
      <c r="E55" s="165"/>
      <c r="F55" s="165"/>
      <c r="G55" s="165"/>
      <c r="H55" s="5"/>
      <c r="J55" s="33"/>
      <c r="K55" s="33"/>
    </row>
    <row r="56" spans="1:11" ht="25.5">
      <c r="A56" s="6"/>
      <c r="B56" s="167" t="s">
        <v>83</v>
      </c>
      <c r="C56" s="135"/>
      <c r="D56" s="154" t="s">
        <v>84</v>
      </c>
      <c r="E56" s="155"/>
      <c r="F56" s="166"/>
      <c r="G56" s="78" t="s">
        <v>88</v>
      </c>
      <c r="H56" s="78" t="s">
        <v>13</v>
      </c>
      <c r="J56" s="33"/>
      <c r="K56" s="33"/>
    </row>
    <row r="57" spans="1:11" ht="13.5" thickBot="1">
      <c r="A57" s="7"/>
      <c r="B57" s="94" t="s">
        <v>85</v>
      </c>
      <c r="C57" s="93" t="s">
        <v>66</v>
      </c>
      <c r="D57" s="152" t="s">
        <v>85</v>
      </c>
      <c r="E57" s="162"/>
      <c r="F57" s="20" t="s">
        <v>66</v>
      </c>
      <c r="G57" s="10"/>
      <c r="H57" s="6"/>
      <c r="J57" s="33"/>
      <c r="K57" s="33"/>
    </row>
    <row r="58" spans="1:11" ht="25.5">
      <c r="A58" s="9" t="s">
        <v>90</v>
      </c>
      <c r="B58" s="95"/>
      <c r="C58" s="77"/>
      <c r="D58" s="92" t="s">
        <v>86</v>
      </c>
      <c r="E58" s="96" t="s">
        <v>87</v>
      </c>
      <c r="F58" s="77"/>
      <c r="G58" s="79"/>
      <c r="H58" s="79"/>
      <c r="J58" s="33"/>
      <c r="K58" s="33"/>
    </row>
    <row r="59" spans="1:11" ht="12.75">
      <c r="A59" s="10" t="s">
        <v>1</v>
      </c>
      <c r="B59" s="73">
        <v>2416</v>
      </c>
      <c r="C59" s="72">
        <v>256</v>
      </c>
      <c r="D59" s="73">
        <v>1803</v>
      </c>
      <c r="E59" s="63">
        <v>24</v>
      </c>
      <c r="F59" s="54">
        <v>455</v>
      </c>
      <c r="G59" s="54">
        <v>0</v>
      </c>
      <c r="H59" s="54">
        <f>SUM(B59:G59)</f>
        <v>4954</v>
      </c>
      <c r="I59" s="33"/>
      <c r="J59" s="33"/>
      <c r="K59" s="33"/>
    </row>
    <row r="60" spans="1:11" ht="12.75">
      <c r="A60" s="10" t="s">
        <v>2</v>
      </c>
      <c r="B60" s="74">
        <v>2132</v>
      </c>
      <c r="C60" s="54">
        <v>30</v>
      </c>
      <c r="D60" s="74">
        <v>2976</v>
      </c>
      <c r="E60" s="63">
        <v>0</v>
      </c>
      <c r="F60" s="54">
        <v>226</v>
      </c>
      <c r="G60" s="54">
        <v>0</v>
      </c>
      <c r="H60" s="54">
        <f aca="true" t="shared" si="4" ref="H60:H71">SUM(B60:G60)</f>
        <v>5364</v>
      </c>
      <c r="I60" s="33"/>
      <c r="J60" s="33"/>
      <c r="K60" s="33"/>
    </row>
    <row r="61" spans="1:11" ht="12.75">
      <c r="A61" s="10" t="s">
        <v>3</v>
      </c>
      <c r="B61" s="74">
        <v>63</v>
      </c>
      <c r="C61" s="54">
        <v>0</v>
      </c>
      <c r="D61" s="74">
        <v>595</v>
      </c>
      <c r="E61" s="63">
        <v>0</v>
      </c>
      <c r="F61" s="54">
        <v>0</v>
      </c>
      <c r="G61" s="54">
        <v>0</v>
      </c>
      <c r="H61" s="54">
        <f t="shared" si="4"/>
        <v>658</v>
      </c>
      <c r="I61" s="33"/>
      <c r="J61" s="33"/>
      <c r="K61" s="33"/>
    </row>
    <row r="62" spans="1:11" ht="12.75">
      <c r="A62" s="10" t="s">
        <v>4</v>
      </c>
      <c r="B62" s="74">
        <v>1671</v>
      </c>
      <c r="C62" s="54">
        <v>277</v>
      </c>
      <c r="D62" s="74">
        <v>1139</v>
      </c>
      <c r="E62" s="63">
        <v>13</v>
      </c>
      <c r="F62" s="54">
        <v>949</v>
      </c>
      <c r="G62" s="54">
        <v>0</v>
      </c>
      <c r="H62" s="54">
        <f t="shared" si="4"/>
        <v>4049</v>
      </c>
      <c r="I62" s="33"/>
      <c r="J62" s="33"/>
      <c r="K62" s="33"/>
    </row>
    <row r="63" spans="1:11" ht="12.75">
      <c r="A63" s="10" t="s">
        <v>5</v>
      </c>
      <c r="B63" s="74">
        <v>18062</v>
      </c>
      <c r="C63" s="54">
        <v>3881</v>
      </c>
      <c r="D63" s="74">
        <v>20362</v>
      </c>
      <c r="E63" s="63">
        <v>472</v>
      </c>
      <c r="F63" s="54">
        <v>4397</v>
      </c>
      <c r="G63" s="54">
        <v>0</v>
      </c>
      <c r="H63" s="54">
        <f t="shared" si="4"/>
        <v>47174</v>
      </c>
      <c r="I63" s="33"/>
      <c r="J63" s="33"/>
      <c r="K63" s="33"/>
    </row>
    <row r="64" spans="1:11" ht="12.75">
      <c r="A64" s="10" t="s">
        <v>6</v>
      </c>
      <c r="B64" s="74">
        <v>1414</v>
      </c>
      <c r="C64" s="54">
        <v>379</v>
      </c>
      <c r="D64" s="74">
        <v>5585</v>
      </c>
      <c r="E64" s="63">
        <v>0</v>
      </c>
      <c r="F64" s="54">
        <v>646</v>
      </c>
      <c r="G64" s="54">
        <v>0</v>
      </c>
      <c r="H64" s="54">
        <f t="shared" si="4"/>
        <v>8024</v>
      </c>
      <c r="I64" s="33"/>
      <c r="J64" s="33"/>
      <c r="K64" s="33"/>
    </row>
    <row r="65" spans="1:11" ht="12.75">
      <c r="A65" s="10" t="s">
        <v>7</v>
      </c>
      <c r="B65" s="74">
        <v>1439</v>
      </c>
      <c r="C65" s="54">
        <v>13</v>
      </c>
      <c r="D65" s="74">
        <v>3633</v>
      </c>
      <c r="E65" s="63">
        <v>0</v>
      </c>
      <c r="F65" s="54">
        <v>742</v>
      </c>
      <c r="G65" s="54">
        <v>0</v>
      </c>
      <c r="H65" s="54">
        <f t="shared" si="4"/>
        <v>5827</v>
      </c>
      <c r="I65" s="33"/>
      <c r="J65" s="33"/>
      <c r="K65" s="33"/>
    </row>
    <row r="66" spans="1:11" ht="12.75">
      <c r="A66" s="10" t="s">
        <v>8</v>
      </c>
      <c r="B66" s="74">
        <v>10063</v>
      </c>
      <c r="C66" s="54">
        <v>788</v>
      </c>
      <c r="D66" s="74">
        <v>14842</v>
      </c>
      <c r="E66" s="63">
        <v>216</v>
      </c>
      <c r="F66" s="54">
        <v>2002</v>
      </c>
      <c r="G66" s="54">
        <v>0</v>
      </c>
      <c r="H66" s="54">
        <f t="shared" si="4"/>
        <v>27911</v>
      </c>
      <c r="I66" s="33"/>
      <c r="J66" s="33"/>
      <c r="K66" s="33"/>
    </row>
    <row r="67" spans="1:11" ht="12.75">
      <c r="A67" s="10" t="s">
        <v>9</v>
      </c>
      <c r="B67" s="74">
        <v>1649</v>
      </c>
      <c r="C67" s="54">
        <v>47</v>
      </c>
      <c r="D67" s="74">
        <v>1366</v>
      </c>
      <c r="E67" s="63">
        <v>0</v>
      </c>
      <c r="F67" s="54">
        <v>527</v>
      </c>
      <c r="G67" s="54">
        <v>0</v>
      </c>
      <c r="H67" s="54">
        <f t="shared" si="4"/>
        <v>3589</v>
      </c>
      <c r="I67" s="33"/>
      <c r="J67" s="33"/>
      <c r="K67" s="33"/>
    </row>
    <row r="68" spans="1:11" ht="12.75">
      <c r="A68" s="10" t="s">
        <v>10</v>
      </c>
      <c r="B68" s="74">
        <v>954</v>
      </c>
      <c r="C68" s="54">
        <v>78</v>
      </c>
      <c r="D68" s="74">
        <v>3326</v>
      </c>
      <c r="E68" s="63">
        <v>0</v>
      </c>
      <c r="F68" s="54">
        <v>773</v>
      </c>
      <c r="G68" s="54">
        <v>0</v>
      </c>
      <c r="H68" s="54">
        <f t="shared" si="4"/>
        <v>5131</v>
      </c>
      <c r="I68" s="33"/>
      <c r="J68" s="33"/>
      <c r="K68" s="33"/>
    </row>
    <row r="69" spans="1:11" ht="12.75">
      <c r="A69" s="10" t="s">
        <v>11</v>
      </c>
      <c r="B69" s="74">
        <v>25</v>
      </c>
      <c r="C69" s="69">
        <v>0</v>
      </c>
      <c r="D69" s="74">
        <v>0</v>
      </c>
      <c r="E69" s="62">
        <v>0</v>
      </c>
      <c r="F69" s="54">
        <v>0</v>
      </c>
      <c r="G69" s="54">
        <v>0</v>
      </c>
      <c r="H69" s="54">
        <f t="shared" si="4"/>
        <v>25</v>
      </c>
      <c r="I69" s="33"/>
      <c r="J69" s="33"/>
      <c r="K69" s="33"/>
    </row>
    <row r="70" spans="1:11" ht="12.75">
      <c r="A70" s="10" t="s">
        <v>12</v>
      </c>
      <c r="B70" s="74">
        <v>83</v>
      </c>
      <c r="C70" s="54">
        <v>0</v>
      </c>
      <c r="D70" s="74">
        <v>455</v>
      </c>
      <c r="E70" s="63">
        <v>0</v>
      </c>
      <c r="F70" s="54">
        <v>1</v>
      </c>
      <c r="G70" s="54">
        <v>0</v>
      </c>
      <c r="H70" s="54">
        <f t="shared" si="4"/>
        <v>539</v>
      </c>
      <c r="I70" s="33"/>
      <c r="J70" s="33"/>
      <c r="K70" s="33"/>
    </row>
    <row r="71" spans="1:11" ht="13.5" thickBot="1">
      <c r="A71" s="11" t="s">
        <v>133</v>
      </c>
      <c r="B71" s="75">
        <v>445077</v>
      </c>
      <c r="C71" s="67">
        <v>141288</v>
      </c>
      <c r="D71" s="75">
        <v>994430</v>
      </c>
      <c r="E71" s="76">
        <v>219046</v>
      </c>
      <c r="F71" s="67">
        <v>198205</v>
      </c>
      <c r="G71" s="67">
        <v>0</v>
      </c>
      <c r="H71" s="134">
        <f t="shared" si="4"/>
        <v>1998046</v>
      </c>
      <c r="I71" s="33"/>
      <c r="J71" s="33"/>
      <c r="K71" s="33"/>
    </row>
    <row r="72" spans="1:11" s="21" customFormat="1" ht="13.5" thickBot="1">
      <c r="A72" s="13"/>
      <c r="B72" s="53"/>
      <c r="C72" s="53"/>
      <c r="D72" s="53"/>
      <c r="E72" s="53"/>
      <c r="F72" s="53"/>
      <c r="G72" s="53"/>
      <c r="H72" s="53"/>
      <c r="I72" s="14"/>
      <c r="J72" s="14"/>
      <c r="K72" s="14"/>
    </row>
    <row r="73" spans="1:11" ht="13.5" thickBot="1">
      <c r="A73" s="125" t="s">
        <v>43</v>
      </c>
      <c r="B73" s="126">
        <f>SUM(B59:B71)</f>
        <v>485048</v>
      </c>
      <c r="C73" s="126">
        <f aca="true" t="shared" si="5" ref="C73:H73">SUM(C59:C71)</f>
        <v>147037</v>
      </c>
      <c r="D73" s="126">
        <f t="shared" si="5"/>
        <v>1050512</v>
      </c>
      <c r="E73" s="126">
        <f t="shared" si="5"/>
        <v>219771</v>
      </c>
      <c r="F73" s="126">
        <f t="shared" si="5"/>
        <v>208923</v>
      </c>
      <c r="G73" s="126">
        <f t="shared" si="5"/>
        <v>0</v>
      </c>
      <c r="H73" s="126">
        <f t="shared" si="5"/>
        <v>2111291</v>
      </c>
      <c r="I73" s="33"/>
      <c r="J73" s="33"/>
      <c r="K73" s="33"/>
    </row>
    <row r="74" spans="2:11" ht="12.75">
      <c r="B74" s="33"/>
      <c r="C74" s="33"/>
      <c r="D74" s="33"/>
      <c r="E74" s="33"/>
      <c r="F74" s="33"/>
      <c r="G74" s="33"/>
      <c r="H74" s="33"/>
      <c r="J74" s="33"/>
      <c r="K74" s="33"/>
    </row>
    <row r="75" spans="10:11" ht="12.75">
      <c r="J75" s="33"/>
      <c r="K75" s="33"/>
    </row>
    <row r="76" spans="10:11" ht="13.5" thickBot="1">
      <c r="J76" s="33"/>
      <c r="K76" s="33"/>
    </row>
    <row r="77" spans="1:11" ht="12.75">
      <c r="A77" s="3"/>
      <c r="B77" s="163" t="s">
        <v>93</v>
      </c>
      <c r="C77" s="163"/>
      <c r="D77" s="163"/>
      <c r="E77" s="163"/>
      <c r="F77" s="163"/>
      <c r="G77" s="163"/>
      <c r="H77" s="164"/>
      <c r="J77" s="33"/>
      <c r="K77" s="33"/>
    </row>
    <row r="78" spans="1:11" ht="13.5" thickBot="1">
      <c r="A78" s="4"/>
      <c r="B78" s="165" t="s">
        <v>82</v>
      </c>
      <c r="C78" s="165"/>
      <c r="D78" s="165"/>
      <c r="E78" s="165"/>
      <c r="F78" s="165"/>
      <c r="G78" s="165"/>
      <c r="H78" s="5"/>
      <c r="J78" s="33"/>
      <c r="K78" s="33"/>
    </row>
    <row r="79" spans="1:11" ht="25.5">
      <c r="A79" s="6"/>
      <c r="B79" s="167" t="s">
        <v>83</v>
      </c>
      <c r="C79" s="135"/>
      <c r="D79" s="154" t="s">
        <v>84</v>
      </c>
      <c r="E79" s="155"/>
      <c r="F79" s="166"/>
      <c r="G79" s="78" t="s">
        <v>88</v>
      </c>
      <c r="H79" s="78" t="s">
        <v>13</v>
      </c>
      <c r="J79" s="33"/>
      <c r="K79" s="33"/>
    </row>
    <row r="80" spans="1:11" ht="13.5" thickBot="1">
      <c r="A80" s="7"/>
      <c r="B80" s="94" t="s">
        <v>85</v>
      </c>
      <c r="C80" s="93" t="s">
        <v>66</v>
      </c>
      <c r="D80" s="152" t="s">
        <v>85</v>
      </c>
      <c r="E80" s="162"/>
      <c r="F80" s="20" t="s">
        <v>66</v>
      </c>
      <c r="G80" s="10"/>
      <c r="H80" s="6"/>
      <c r="J80" s="33"/>
      <c r="K80" s="33"/>
    </row>
    <row r="81" spans="1:11" ht="25.5">
      <c r="A81" s="9" t="s">
        <v>90</v>
      </c>
      <c r="B81" s="95"/>
      <c r="C81" s="77"/>
      <c r="D81" s="92" t="s">
        <v>86</v>
      </c>
      <c r="E81" s="96" t="s">
        <v>87</v>
      </c>
      <c r="F81" s="77"/>
      <c r="G81" s="79"/>
      <c r="H81" s="79"/>
      <c r="J81" s="33"/>
      <c r="K81" s="33"/>
    </row>
    <row r="82" spans="1:11" ht="12.75">
      <c r="A82" s="10" t="s">
        <v>1</v>
      </c>
      <c r="B82" s="73">
        <v>110709</v>
      </c>
      <c r="C82" s="72">
        <v>32366</v>
      </c>
      <c r="D82" s="73">
        <v>51046</v>
      </c>
      <c r="E82" s="63">
        <v>1679</v>
      </c>
      <c r="F82" s="54">
        <v>34177</v>
      </c>
      <c r="G82" s="54">
        <v>50749</v>
      </c>
      <c r="H82" s="54">
        <f>SUM(B82:G82)</f>
        <v>280726</v>
      </c>
      <c r="I82" s="33"/>
      <c r="J82" s="33"/>
      <c r="K82" s="33"/>
    </row>
    <row r="83" spans="1:11" ht="12.75">
      <c r="A83" s="10" t="s">
        <v>2</v>
      </c>
      <c r="B83" s="74">
        <v>162950</v>
      </c>
      <c r="C83" s="54">
        <v>2858</v>
      </c>
      <c r="D83" s="74">
        <v>99580</v>
      </c>
      <c r="E83" s="63">
        <v>3291</v>
      </c>
      <c r="F83" s="54">
        <v>22242</v>
      </c>
      <c r="G83" s="54">
        <v>67065</v>
      </c>
      <c r="H83" s="54">
        <f aca="true" t="shared" si="6" ref="H83:H94">SUM(B83:G83)</f>
        <v>357986</v>
      </c>
      <c r="I83" s="33"/>
      <c r="J83" s="33"/>
      <c r="K83" s="33"/>
    </row>
    <row r="84" spans="1:11" ht="12.75">
      <c r="A84" s="10" t="s">
        <v>3</v>
      </c>
      <c r="B84" s="74">
        <v>61641</v>
      </c>
      <c r="C84" s="54">
        <v>2370</v>
      </c>
      <c r="D84" s="74">
        <v>26646</v>
      </c>
      <c r="E84" s="63">
        <v>1437</v>
      </c>
      <c r="F84" s="54">
        <v>12585</v>
      </c>
      <c r="G84" s="54">
        <v>32202</v>
      </c>
      <c r="H84" s="54">
        <f t="shared" si="6"/>
        <v>136881</v>
      </c>
      <c r="I84" s="33"/>
      <c r="J84" s="33"/>
      <c r="K84" s="33"/>
    </row>
    <row r="85" spans="1:11" ht="12.75">
      <c r="A85" s="10" t="s">
        <v>4</v>
      </c>
      <c r="B85" s="74">
        <v>115546</v>
      </c>
      <c r="C85" s="54">
        <v>6859</v>
      </c>
      <c r="D85" s="74">
        <v>68373</v>
      </c>
      <c r="E85" s="63">
        <v>3048</v>
      </c>
      <c r="F85" s="54">
        <v>21983</v>
      </c>
      <c r="G85" s="54">
        <v>72153</v>
      </c>
      <c r="H85" s="54">
        <f t="shared" si="6"/>
        <v>287962</v>
      </c>
      <c r="I85" s="33"/>
      <c r="J85" s="33"/>
      <c r="K85" s="33"/>
    </row>
    <row r="86" spans="1:11" ht="12.75">
      <c r="A86" s="10" t="s">
        <v>5</v>
      </c>
      <c r="B86" s="74">
        <v>437968</v>
      </c>
      <c r="C86" s="54">
        <v>22643</v>
      </c>
      <c r="D86" s="74">
        <v>357102</v>
      </c>
      <c r="E86" s="63">
        <v>21463</v>
      </c>
      <c r="F86" s="54">
        <v>104388</v>
      </c>
      <c r="G86" s="54">
        <v>251918</v>
      </c>
      <c r="H86" s="54">
        <f t="shared" si="6"/>
        <v>1195482</v>
      </c>
      <c r="I86" s="33"/>
      <c r="J86" s="33"/>
      <c r="K86" s="33"/>
    </row>
    <row r="87" spans="1:11" ht="12.75">
      <c r="A87" s="10" t="s">
        <v>6</v>
      </c>
      <c r="B87" s="74">
        <v>149389</v>
      </c>
      <c r="C87" s="54">
        <v>5213</v>
      </c>
      <c r="D87" s="74">
        <v>134320</v>
      </c>
      <c r="E87" s="63">
        <v>3841</v>
      </c>
      <c r="F87" s="54">
        <v>23488</v>
      </c>
      <c r="G87" s="54">
        <v>115937</v>
      </c>
      <c r="H87" s="54">
        <f t="shared" si="6"/>
        <v>432188</v>
      </c>
      <c r="I87" s="33"/>
      <c r="J87" s="33"/>
      <c r="K87" s="33"/>
    </row>
    <row r="88" spans="1:11" ht="12.75">
      <c r="A88" s="10" t="s">
        <v>7</v>
      </c>
      <c r="B88" s="74">
        <v>165960</v>
      </c>
      <c r="C88" s="54">
        <v>5470</v>
      </c>
      <c r="D88" s="74">
        <v>120146</v>
      </c>
      <c r="E88" s="63">
        <v>2570</v>
      </c>
      <c r="F88" s="54">
        <v>30110</v>
      </c>
      <c r="G88" s="54">
        <v>105772</v>
      </c>
      <c r="H88" s="54">
        <f t="shared" si="6"/>
        <v>430028</v>
      </c>
      <c r="I88" s="33"/>
      <c r="J88" s="33"/>
      <c r="K88" s="33"/>
    </row>
    <row r="89" spans="1:11" ht="12.75">
      <c r="A89" s="10" t="s">
        <v>8</v>
      </c>
      <c r="B89" s="74">
        <v>400932</v>
      </c>
      <c r="C89" s="54">
        <v>10714</v>
      </c>
      <c r="D89" s="74">
        <v>307843</v>
      </c>
      <c r="E89" s="63">
        <v>11241</v>
      </c>
      <c r="F89" s="54">
        <v>68992</v>
      </c>
      <c r="G89" s="54">
        <v>236420</v>
      </c>
      <c r="H89" s="54">
        <f t="shared" si="6"/>
        <v>1036142</v>
      </c>
      <c r="I89" s="33"/>
      <c r="J89" s="33"/>
      <c r="K89" s="33"/>
    </row>
    <row r="90" spans="1:11" ht="12.75">
      <c r="A90" s="10" t="s">
        <v>9</v>
      </c>
      <c r="B90" s="74">
        <v>164215</v>
      </c>
      <c r="C90" s="54">
        <v>3113</v>
      </c>
      <c r="D90" s="74">
        <v>88018</v>
      </c>
      <c r="E90" s="63">
        <v>3504</v>
      </c>
      <c r="F90" s="54">
        <v>26001</v>
      </c>
      <c r="G90" s="54">
        <v>80944</v>
      </c>
      <c r="H90" s="54">
        <f t="shared" si="6"/>
        <v>365795</v>
      </c>
      <c r="I90" s="33"/>
      <c r="J90" s="33"/>
      <c r="K90" s="33"/>
    </row>
    <row r="91" spans="1:11" ht="12.75">
      <c r="A91" s="10" t="s">
        <v>10</v>
      </c>
      <c r="B91" s="74">
        <v>234790</v>
      </c>
      <c r="C91" s="54">
        <v>18432</v>
      </c>
      <c r="D91" s="74">
        <v>152780</v>
      </c>
      <c r="E91" s="63">
        <v>4222</v>
      </c>
      <c r="F91" s="54">
        <v>36873</v>
      </c>
      <c r="G91" s="54">
        <v>111968</v>
      </c>
      <c r="H91" s="54">
        <f t="shared" si="6"/>
        <v>559065</v>
      </c>
      <c r="I91" s="33"/>
      <c r="J91" s="33"/>
      <c r="K91" s="33"/>
    </row>
    <row r="92" spans="1:11" ht="12.75">
      <c r="A92" s="10" t="s">
        <v>11</v>
      </c>
      <c r="B92" s="74">
        <v>24008</v>
      </c>
      <c r="C92" s="69">
        <v>134</v>
      </c>
      <c r="D92" s="74">
        <v>8319</v>
      </c>
      <c r="E92" s="62">
        <v>371</v>
      </c>
      <c r="F92" s="54">
        <v>1895</v>
      </c>
      <c r="G92" s="54">
        <v>10632</v>
      </c>
      <c r="H92" s="54">
        <f t="shared" si="6"/>
        <v>45359</v>
      </c>
      <c r="I92" s="33"/>
      <c r="J92" s="33"/>
      <c r="K92" s="33"/>
    </row>
    <row r="93" spans="1:11" ht="12.75">
      <c r="A93" s="10" t="s">
        <v>12</v>
      </c>
      <c r="B93" s="74">
        <v>60975</v>
      </c>
      <c r="C93" s="54">
        <v>10513</v>
      </c>
      <c r="D93" s="74">
        <v>54834</v>
      </c>
      <c r="E93" s="63">
        <v>1249</v>
      </c>
      <c r="F93" s="54">
        <v>16459</v>
      </c>
      <c r="G93" s="54">
        <v>34380</v>
      </c>
      <c r="H93" s="54">
        <f t="shared" si="6"/>
        <v>178410</v>
      </c>
      <c r="I93" s="33"/>
      <c r="J93" s="33"/>
      <c r="K93" s="33"/>
    </row>
    <row r="94" spans="1:11" ht="13.5" thickBot="1">
      <c r="A94" s="11" t="s">
        <v>133</v>
      </c>
      <c r="B94" s="75">
        <v>6035293</v>
      </c>
      <c r="C94" s="67">
        <v>579145</v>
      </c>
      <c r="D94" s="75">
        <v>12541114</v>
      </c>
      <c r="E94" s="76">
        <v>7428391</v>
      </c>
      <c r="F94" s="67">
        <v>2092768</v>
      </c>
      <c r="G94" s="67">
        <v>1076259</v>
      </c>
      <c r="H94" s="134">
        <f t="shared" si="6"/>
        <v>29752970</v>
      </c>
      <c r="I94" s="33"/>
      <c r="J94" s="33"/>
      <c r="K94" s="33"/>
    </row>
    <row r="95" spans="1:11" s="21" customFormat="1" ht="13.5" thickBot="1">
      <c r="A95" s="13"/>
      <c r="B95" s="53"/>
      <c r="C95" s="53"/>
      <c r="D95" s="53"/>
      <c r="E95" s="53"/>
      <c r="F95" s="53"/>
      <c r="G95" s="53"/>
      <c r="H95" s="53"/>
      <c r="I95" s="14"/>
      <c r="J95" s="14"/>
      <c r="K95" s="14"/>
    </row>
    <row r="96" spans="1:11" ht="13.5" thickBot="1">
      <c r="A96" s="125" t="s">
        <v>43</v>
      </c>
      <c r="B96" s="126">
        <f>SUM(B82:B94)</f>
        <v>8124376</v>
      </c>
      <c r="C96" s="126">
        <f aca="true" t="shared" si="7" ref="C96:H96">SUM(C82:C94)</f>
        <v>699830</v>
      </c>
      <c r="D96" s="126">
        <f t="shared" si="7"/>
        <v>14010121</v>
      </c>
      <c r="E96" s="126">
        <f t="shared" si="7"/>
        <v>7486307</v>
      </c>
      <c r="F96" s="126">
        <f t="shared" si="7"/>
        <v>2491961</v>
      </c>
      <c r="G96" s="126">
        <f t="shared" si="7"/>
        <v>2246399</v>
      </c>
      <c r="H96" s="126">
        <f t="shared" si="7"/>
        <v>35058994</v>
      </c>
      <c r="I96" s="33"/>
      <c r="J96" s="33"/>
      <c r="K96" s="33"/>
    </row>
    <row r="97" spans="2:8" ht="12.75">
      <c r="B97" s="33"/>
      <c r="C97" s="33"/>
      <c r="D97" s="33"/>
      <c r="E97" s="33"/>
      <c r="F97" s="33"/>
      <c r="G97" s="33"/>
      <c r="H97" s="33"/>
    </row>
    <row r="98" ht="12.75">
      <c r="A98" s="15" t="s">
        <v>109</v>
      </c>
    </row>
  </sheetData>
  <mergeCells count="24">
    <mergeCell ref="A2:H2"/>
    <mergeCell ref="A3:H3"/>
    <mergeCell ref="A51:H51"/>
    <mergeCell ref="A52:H52"/>
    <mergeCell ref="D31:E31"/>
    <mergeCell ref="B28:H28"/>
    <mergeCell ref="B29:G29"/>
    <mergeCell ref="B30:C30"/>
    <mergeCell ref="D30:F30"/>
    <mergeCell ref="B7:C7"/>
    <mergeCell ref="D80:E80"/>
    <mergeCell ref="D57:E57"/>
    <mergeCell ref="B77:H77"/>
    <mergeCell ref="B78:G78"/>
    <mergeCell ref="B79:C79"/>
    <mergeCell ref="D79:F79"/>
    <mergeCell ref="B54:H54"/>
    <mergeCell ref="B55:G55"/>
    <mergeCell ref="B56:C56"/>
    <mergeCell ref="D56:F56"/>
    <mergeCell ref="D8:E8"/>
    <mergeCell ref="B5:H5"/>
    <mergeCell ref="B6:G6"/>
    <mergeCell ref="D7:F7"/>
  </mergeCells>
  <hyperlinks>
    <hyperlink ref="A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0" max="7" man="1"/>
    <brk id="9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workbookViewId="0" topLeftCell="A1">
      <selection activeCell="D29" sqref="D29"/>
    </sheetView>
  </sheetViews>
  <sheetFormatPr defaultColWidth="11.421875" defaultRowHeight="12.75"/>
  <cols>
    <col min="1" max="1" width="11.421875" style="2" customWidth="1"/>
    <col min="2" max="2" width="13.28125" style="2" customWidth="1"/>
    <col min="3" max="3" width="11.421875" style="2" customWidth="1"/>
    <col min="4" max="4" width="12.57421875" style="2" customWidth="1"/>
    <col min="5" max="6" width="11.421875" style="2" customWidth="1"/>
    <col min="7" max="7" width="13.421875" style="2" customWidth="1"/>
    <col min="8" max="8" width="11.421875" style="2" customWidth="1"/>
    <col min="9" max="9" width="14.140625" style="2" customWidth="1"/>
    <col min="10" max="16384" width="11.421875" style="2" customWidth="1"/>
  </cols>
  <sheetData>
    <row r="1" ht="12.75">
      <c r="A1" s="47" t="s">
        <v>124</v>
      </c>
    </row>
    <row r="2" spans="1:11" ht="12.75">
      <c r="A2" s="137" t="s">
        <v>117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12.75">
      <c r="A3" s="137" t="s">
        <v>147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ht="13.5" thickBot="1"/>
    <row r="5" spans="1:11" ht="12.75">
      <c r="A5" s="3"/>
      <c r="B5" s="142" t="s">
        <v>104</v>
      </c>
      <c r="C5" s="143"/>
      <c r="D5" s="143"/>
      <c r="E5" s="143"/>
      <c r="F5" s="144"/>
      <c r="G5" s="142" t="s">
        <v>142</v>
      </c>
      <c r="H5" s="143"/>
      <c r="I5" s="143"/>
      <c r="J5" s="143"/>
      <c r="K5" s="144"/>
    </row>
    <row r="6" spans="1:11" ht="12.75">
      <c r="A6" s="35"/>
      <c r="B6" s="21"/>
      <c r="C6" s="36"/>
      <c r="D6" s="21"/>
      <c r="E6" s="21"/>
      <c r="F6" s="8"/>
      <c r="G6" s="21"/>
      <c r="H6" s="36"/>
      <c r="I6" s="21"/>
      <c r="J6" s="21"/>
      <c r="K6" s="8"/>
    </row>
    <row r="7" spans="1:11" ht="12.75">
      <c r="A7" s="35" t="s">
        <v>94</v>
      </c>
      <c r="B7" s="168" t="s">
        <v>97</v>
      </c>
      <c r="C7" s="169"/>
      <c r="D7" s="168" t="s">
        <v>98</v>
      </c>
      <c r="E7" s="168"/>
      <c r="F7" s="170"/>
      <c r="G7" s="168" t="s">
        <v>97</v>
      </c>
      <c r="H7" s="169"/>
      <c r="I7" s="168" t="s">
        <v>95</v>
      </c>
      <c r="J7" s="168"/>
      <c r="K7" s="170"/>
    </row>
    <row r="8" spans="1:11" ht="12.75">
      <c r="A8" s="35"/>
      <c r="B8" s="13" t="s">
        <v>99</v>
      </c>
      <c r="C8" s="37" t="s">
        <v>100</v>
      </c>
      <c r="D8" s="13" t="s">
        <v>99</v>
      </c>
      <c r="E8" s="13" t="s">
        <v>96</v>
      </c>
      <c r="F8" s="20" t="s">
        <v>100</v>
      </c>
      <c r="G8" s="13" t="s">
        <v>99</v>
      </c>
      <c r="H8" s="37" t="s">
        <v>100</v>
      </c>
      <c r="I8" s="13" t="s">
        <v>99</v>
      </c>
      <c r="J8" s="13" t="s">
        <v>96</v>
      </c>
      <c r="K8" s="20" t="s">
        <v>100</v>
      </c>
    </row>
    <row r="9" spans="1:11" ht="12.75">
      <c r="A9" s="35"/>
      <c r="B9" s="38" t="s">
        <v>101</v>
      </c>
      <c r="C9" s="39" t="s">
        <v>102</v>
      </c>
      <c r="D9" s="40" t="s">
        <v>101</v>
      </c>
      <c r="E9" s="40" t="s">
        <v>102</v>
      </c>
      <c r="F9" s="41" t="s">
        <v>102</v>
      </c>
      <c r="G9" s="40" t="s">
        <v>103</v>
      </c>
      <c r="H9" s="39" t="s">
        <v>102</v>
      </c>
      <c r="I9" s="40" t="s">
        <v>103</v>
      </c>
      <c r="J9" s="40" t="s">
        <v>102</v>
      </c>
      <c r="K9" s="41" t="s">
        <v>102</v>
      </c>
    </row>
    <row r="10" spans="1:11" ht="12.75">
      <c r="A10" s="35" t="s">
        <v>1</v>
      </c>
      <c r="B10" s="52">
        <v>463699</v>
      </c>
      <c r="C10" s="84">
        <v>0.71</v>
      </c>
      <c r="D10" s="52">
        <v>1619</v>
      </c>
      <c r="E10" s="87">
        <v>9.33</v>
      </c>
      <c r="F10" s="89">
        <v>6.67</v>
      </c>
      <c r="G10" s="52">
        <v>197779</v>
      </c>
      <c r="H10" s="84">
        <v>0.69</v>
      </c>
      <c r="I10" s="52">
        <v>1324</v>
      </c>
      <c r="J10" s="87">
        <v>28.8</v>
      </c>
      <c r="K10" s="91">
        <v>1.45</v>
      </c>
    </row>
    <row r="11" spans="1:11" ht="12.75">
      <c r="A11" s="35" t="s">
        <v>2</v>
      </c>
      <c r="B11" s="52">
        <v>561481</v>
      </c>
      <c r="C11" s="85">
        <v>0.82</v>
      </c>
      <c r="D11" s="52">
        <v>2303</v>
      </c>
      <c r="E11" s="87">
        <v>11.51</v>
      </c>
      <c r="F11" s="89">
        <v>7.86</v>
      </c>
      <c r="G11" s="52">
        <v>305475</v>
      </c>
      <c r="H11" s="85">
        <v>0.9</v>
      </c>
      <c r="I11" s="52">
        <v>703</v>
      </c>
      <c r="J11" s="87">
        <v>9.08</v>
      </c>
      <c r="K11" s="89">
        <v>7.62</v>
      </c>
    </row>
    <row r="12" spans="1:11" ht="12.75">
      <c r="A12" s="35" t="s">
        <v>3</v>
      </c>
      <c r="B12" s="52">
        <v>264939</v>
      </c>
      <c r="C12" s="85">
        <v>0.78</v>
      </c>
      <c r="D12" s="52">
        <v>1063</v>
      </c>
      <c r="E12" s="87">
        <v>4.42</v>
      </c>
      <c r="F12" s="89">
        <v>4.89</v>
      </c>
      <c r="G12" s="52">
        <v>123368</v>
      </c>
      <c r="H12" s="85">
        <v>0.76</v>
      </c>
      <c r="I12" s="52">
        <v>548</v>
      </c>
      <c r="J12" s="87">
        <v>6.56</v>
      </c>
      <c r="K12" s="89">
        <v>4.04</v>
      </c>
    </row>
    <row r="13" spans="1:11" ht="12.75">
      <c r="A13" s="35" t="s">
        <v>4</v>
      </c>
      <c r="B13" s="52">
        <v>512381</v>
      </c>
      <c r="C13" s="85">
        <v>0.74</v>
      </c>
      <c r="D13" s="52">
        <v>5003</v>
      </c>
      <c r="E13" s="87">
        <v>8.97</v>
      </c>
      <c r="F13" s="89">
        <v>12.99</v>
      </c>
      <c r="G13" s="52">
        <v>239877</v>
      </c>
      <c r="H13" s="85">
        <v>0.88</v>
      </c>
      <c r="I13" s="52">
        <v>2298</v>
      </c>
      <c r="J13" s="87">
        <v>2.94</v>
      </c>
      <c r="K13" s="89">
        <v>3.76</v>
      </c>
    </row>
    <row r="14" spans="1:11" ht="12.75">
      <c r="A14" s="35" t="s">
        <v>5</v>
      </c>
      <c r="B14" s="52">
        <v>2075253</v>
      </c>
      <c r="C14" s="85">
        <v>0.61</v>
      </c>
      <c r="D14" s="52">
        <v>17501</v>
      </c>
      <c r="E14" s="87">
        <v>9.71</v>
      </c>
      <c r="F14" s="89">
        <v>14.62</v>
      </c>
      <c r="G14" s="52">
        <v>966624</v>
      </c>
      <c r="H14" s="85">
        <v>0.71</v>
      </c>
      <c r="I14" s="52">
        <v>7142</v>
      </c>
      <c r="J14" s="87">
        <v>9.21</v>
      </c>
      <c r="K14" s="89">
        <v>4.01</v>
      </c>
    </row>
    <row r="15" spans="1:11" ht="12.75">
      <c r="A15" s="35" t="s">
        <v>6</v>
      </c>
      <c r="B15" s="52">
        <v>676073</v>
      </c>
      <c r="C15" s="85">
        <v>0.7</v>
      </c>
      <c r="D15" s="52">
        <v>3090</v>
      </c>
      <c r="E15" s="87">
        <v>6.38</v>
      </c>
      <c r="F15" s="89">
        <v>3.75</v>
      </c>
      <c r="G15" s="52">
        <v>288020</v>
      </c>
      <c r="H15" s="85">
        <v>1.06</v>
      </c>
      <c r="I15" s="52">
        <v>4500</v>
      </c>
      <c r="J15" s="87">
        <v>5.37</v>
      </c>
      <c r="K15" s="89">
        <v>1.3</v>
      </c>
    </row>
    <row r="16" spans="1:11" ht="12.75">
      <c r="A16" s="35" t="s">
        <v>7</v>
      </c>
      <c r="B16" s="52">
        <v>767188</v>
      </c>
      <c r="C16" s="85">
        <v>0.68</v>
      </c>
      <c r="D16" s="52">
        <v>4743</v>
      </c>
      <c r="E16" s="87">
        <v>2.23</v>
      </c>
      <c r="F16" s="89">
        <v>4.05</v>
      </c>
      <c r="G16" s="52">
        <v>329796</v>
      </c>
      <c r="H16" s="85">
        <v>1.02</v>
      </c>
      <c r="I16" s="52">
        <v>4195</v>
      </c>
      <c r="J16" s="87">
        <v>1.3</v>
      </c>
      <c r="K16" s="89">
        <v>1.52</v>
      </c>
    </row>
    <row r="17" spans="1:11" ht="12.75">
      <c r="A17" s="35" t="s">
        <v>8</v>
      </c>
      <c r="B17" s="52">
        <v>1743241</v>
      </c>
      <c r="C17" s="85">
        <v>0.68</v>
      </c>
      <c r="D17" s="52">
        <v>8031</v>
      </c>
      <c r="E17" s="87">
        <v>6.94</v>
      </c>
      <c r="F17" s="89">
        <v>22.81</v>
      </c>
      <c r="G17" s="52">
        <v>793507</v>
      </c>
      <c r="H17" s="85">
        <v>0.89</v>
      </c>
      <c r="I17" s="52">
        <v>5469</v>
      </c>
      <c r="J17" s="87">
        <v>24.45</v>
      </c>
      <c r="K17" s="89">
        <v>5.88</v>
      </c>
    </row>
    <row r="18" spans="1:11" ht="12.75">
      <c r="A18" s="35" t="s">
        <v>9</v>
      </c>
      <c r="B18" s="52">
        <v>736634</v>
      </c>
      <c r="C18" s="85">
        <v>0.83</v>
      </c>
      <c r="D18" s="52">
        <v>4747</v>
      </c>
      <c r="E18" s="87">
        <v>6.21</v>
      </c>
      <c r="F18" s="89">
        <v>7.56</v>
      </c>
      <c r="G18" s="52">
        <v>267122</v>
      </c>
      <c r="H18" s="85">
        <v>1.2</v>
      </c>
      <c r="I18" s="52">
        <v>1215</v>
      </c>
      <c r="J18" s="87">
        <v>18.16</v>
      </c>
      <c r="K18" s="89">
        <v>3.66</v>
      </c>
    </row>
    <row r="19" spans="1:11" ht="12.75">
      <c r="A19" s="35" t="s">
        <v>10</v>
      </c>
      <c r="B19" s="52">
        <v>1219123</v>
      </c>
      <c r="C19" s="85">
        <v>0.67</v>
      </c>
      <c r="D19" s="52">
        <v>4590</v>
      </c>
      <c r="E19" s="87">
        <v>17.82</v>
      </c>
      <c r="F19" s="89">
        <v>3.75</v>
      </c>
      <c r="G19" s="52">
        <v>551010</v>
      </c>
      <c r="H19" s="85">
        <v>0.67</v>
      </c>
      <c r="I19" s="52">
        <v>1371</v>
      </c>
      <c r="J19" s="87">
        <v>6.1</v>
      </c>
      <c r="K19" s="89">
        <v>2.44</v>
      </c>
    </row>
    <row r="20" spans="1:11" ht="12.75">
      <c r="A20" s="35" t="s">
        <v>11</v>
      </c>
      <c r="B20" s="52">
        <v>148439</v>
      </c>
      <c r="C20" s="85">
        <v>0.71</v>
      </c>
      <c r="D20" s="52">
        <v>655</v>
      </c>
      <c r="E20" s="87">
        <v>2.9</v>
      </c>
      <c r="F20" s="89">
        <v>2.6</v>
      </c>
      <c r="G20" s="52">
        <v>41284</v>
      </c>
      <c r="H20" s="85">
        <v>0.64</v>
      </c>
      <c r="I20" s="52">
        <v>172</v>
      </c>
      <c r="J20" s="87">
        <v>0.83</v>
      </c>
      <c r="K20" s="89">
        <v>4.22</v>
      </c>
    </row>
    <row r="21" spans="1:11" ht="12.75">
      <c r="A21" s="35" t="s">
        <v>12</v>
      </c>
      <c r="B21" s="52">
        <v>370636</v>
      </c>
      <c r="C21" s="85">
        <v>0.65</v>
      </c>
      <c r="D21" s="52">
        <v>1115</v>
      </c>
      <c r="E21" s="87">
        <v>3.14</v>
      </c>
      <c r="F21" s="89">
        <v>2.6</v>
      </c>
      <c r="G21" s="52">
        <v>99130</v>
      </c>
      <c r="H21" s="85">
        <v>2.36</v>
      </c>
      <c r="I21" s="52">
        <v>307</v>
      </c>
      <c r="J21" s="87">
        <v>8.02</v>
      </c>
      <c r="K21" s="89">
        <v>1.91</v>
      </c>
    </row>
    <row r="22" spans="1:11" ht="13.5" thickBot="1">
      <c r="A22" s="42" t="s">
        <v>133</v>
      </c>
      <c r="B22" s="66">
        <v>12737768</v>
      </c>
      <c r="C22" s="86">
        <v>0.53</v>
      </c>
      <c r="D22" s="66">
        <v>116290</v>
      </c>
      <c r="E22" s="88">
        <v>15.99</v>
      </c>
      <c r="F22" s="90">
        <v>13.25</v>
      </c>
      <c r="G22" s="66">
        <v>33276373</v>
      </c>
      <c r="H22" s="86">
        <v>0.14</v>
      </c>
      <c r="I22" s="66">
        <v>148138</v>
      </c>
      <c r="J22" s="88">
        <v>23.56</v>
      </c>
      <c r="K22" s="90">
        <v>1.84</v>
      </c>
    </row>
    <row r="23" spans="2:11" s="21" customFormat="1" ht="13.5" thickBot="1">
      <c r="B23" s="14"/>
      <c r="C23" s="128"/>
      <c r="D23" s="14"/>
      <c r="E23" s="128"/>
      <c r="F23" s="128"/>
      <c r="G23" s="14"/>
      <c r="H23" s="128"/>
      <c r="I23" s="14"/>
      <c r="J23" s="128"/>
      <c r="K23" s="128"/>
    </row>
    <row r="24" spans="1:11" ht="13.5" thickBot="1">
      <c r="A24" s="129" t="s">
        <v>13</v>
      </c>
      <c r="B24" s="130">
        <f>SUM(B10:B22)</f>
        <v>22276855</v>
      </c>
      <c r="C24" s="131">
        <v>0.6</v>
      </c>
      <c r="D24" s="118">
        <f>SUM(D10:D22)</f>
        <v>170750</v>
      </c>
      <c r="E24" s="132">
        <v>13.6</v>
      </c>
      <c r="F24" s="133">
        <v>12.7</v>
      </c>
      <c r="G24" s="118">
        <f>SUM(G10:G22)</f>
        <v>37479365</v>
      </c>
      <c r="H24" s="131">
        <v>0.23</v>
      </c>
      <c r="I24" s="118">
        <f>SUM(I10:I22)</f>
        <v>177382</v>
      </c>
      <c r="J24" s="132">
        <v>21.47</v>
      </c>
      <c r="K24" s="133">
        <v>2.1</v>
      </c>
    </row>
    <row r="26" spans="1:9" ht="12.75">
      <c r="A26" s="15" t="s">
        <v>109</v>
      </c>
      <c r="B26" s="33"/>
      <c r="D26" s="33"/>
      <c r="G26" s="33"/>
      <c r="I26" s="33"/>
    </row>
    <row r="27" spans="2:9" ht="12.75">
      <c r="B27" s="33"/>
      <c r="D27" s="33"/>
      <c r="G27" s="33"/>
      <c r="I27" s="33"/>
    </row>
    <row r="29" spans="2:11" ht="12.75"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2:11" ht="12.75">
      <c r="B30" s="33"/>
      <c r="C30" s="33"/>
      <c r="D30" s="33"/>
      <c r="E30" s="33"/>
      <c r="F30" s="33"/>
      <c r="G30" s="33"/>
      <c r="H30" s="33"/>
      <c r="I30" s="33"/>
      <c r="J30" s="33"/>
      <c r="K30" s="33"/>
    </row>
  </sheetData>
  <mergeCells count="8">
    <mergeCell ref="A2:K2"/>
    <mergeCell ref="A3:K3"/>
    <mergeCell ref="B5:F5"/>
    <mergeCell ref="G5:K5"/>
    <mergeCell ref="B7:C7"/>
    <mergeCell ref="D7:F7"/>
    <mergeCell ref="G7:H7"/>
    <mergeCell ref="I7:K7"/>
  </mergeCells>
  <hyperlinks>
    <hyperlink ref="A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- Enero 2005</dc:title>
  <dc:subject/>
  <dc:creator>Superintendencia de Bancos e Instituciones Financieras - SBIF</dc:creator>
  <cp:keywords/>
  <dc:description/>
  <cp:lastModifiedBy>Pc Utility</cp:lastModifiedBy>
  <cp:lastPrinted>2005-10-04T22:42:12Z</cp:lastPrinted>
  <dcterms:created xsi:type="dcterms:W3CDTF">2005-04-18T22:38:22Z</dcterms:created>
  <dcterms:modified xsi:type="dcterms:W3CDTF">2005-10-05T13:46:38Z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-1213434110</vt:i4>
  </property>
  <property fmtid="{D5CDD505-2E9C-101B-9397-08002B2CF9AE}" pid="3" name="_EmailSubject">
    <vt:lpwstr/>
  </property>
  <property fmtid="{D5CDD505-2E9C-101B-9397-08002B2CF9AE}" pid="4" name="_AuthorEmail">
    <vt:lpwstr>pmacginty@sbif.cl</vt:lpwstr>
  </property>
  <property fmtid="{D5CDD505-2E9C-101B-9397-08002B2CF9AE}" pid="5" name="_AuthorEmailDisplayName">
    <vt:lpwstr>Patricio Mac-Ginty</vt:lpwstr>
  </property>
  <property fmtid="{D5CDD505-2E9C-101B-9397-08002B2CF9AE}" pid="6" name="_ReviewingToolsShownOnce">
    <vt:lpwstr/>
  </property>
</Properties>
</file>