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2" sheetId="1" r:id="rId1"/>
    <sheet name="Febrero 2002" sheetId="2" r:id="rId2"/>
    <sheet name="Marzo 2002" sheetId="3" r:id="rId3"/>
    <sheet name="Abril 2002" sheetId="4" r:id="rId4"/>
    <sheet name="Mayo 2002" sheetId="5" r:id="rId5"/>
    <sheet name="Junio 2002" sheetId="6" r:id="rId6"/>
    <sheet name="Julio 2002" sheetId="7" r:id="rId7"/>
    <sheet name="Agosto 2002" sheetId="8" r:id="rId8"/>
    <sheet name="Septiembre 2002" sheetId="9" r:id="rId9"/>
    <sheet name="Octubre 2002" sheetId="10" r:id="rId10"/>
    <sheet name="Noviembre 2002" sheetId="11" r:id="rId11"/>
    <sheet name="Diciembre 2002" sheetId="12" r:id="rId12"/>
  </sheets>
  <definedNames/>
  <calcPr fullCalcOnLoad="1"/>
</workbook>
</file>

<file path=xl/sharedStrings.xml><?xml version="1.0" encoding="utf-8"?>
<sst xmlns="http://schemas.openxmlformats.org/spreadsheetml/2006/main" count="584" uniqueCount="75">
  <si>
    <t>Plazo Original</t>
  </si>
  <si>
    <t>Número de</t>
  </si>
  <si>
    <t xml:space="preserve"> Monto Total</t>
  </si>
  <si>
    <t xml:space="preserve">       TIR de Compra</t>
  </si>
  <si>
    <t xml:space="preserve"> Valor Total</t>
  </si>
  <si>
    <t>Préstamo</t>
  </si>
  <si>
    <t>Endosos</t>
  </si>
  <si>
    <t>Mínima</t>
  </si>
  <si>
    <t>Máxima</t>
  </si>
  <si>
    <t>Promedio</t>
  </si>
  <si>
    <t xml:space="preserve">de Compra </t>
  </si>
  <si>
    <t>(años)</t>
  </si>
  <si>
    <t>Nominal (UF)</t>
  </si>
  <si>
    <t>Ponderado</t>
  </si>
  <si>
    <t>(UF)</t>
  </si>
  <si>
    <t>ANDUEZA &amp; PRINCIPAL</t>
  </si>
  <si>
    <t>TOTAL</t>
  </si>
  <si>
    <t>BICE</t>
  </si>
  <si>
    <t>CIMENTA MUTUO HIPOTECARIO</t>
  </si>
  <si>
    <t>CONSORCIO</t>
  </si>
  <si>
    <t>CONTEMPORA</t>
  </si>
  <si>
    <t>ING CREDITOS HIPOTECARIOS</t>
  </si>
  <si>
    <t>LAS AMERICAS</t>
  </si>
  <si>
    <t>MI CASA</t>
  </si>
  <si>
    <t>MUTUOBAN</t>
  </si>
  <si>
    <t>MUTUOCENTRO</t>
  </si>
  <si>
    <t>PROCREDITO</t>
  </si>
  <si>
    <t>CREDYCASA</t>
  </si>
  <si>
    <t>HOGAR Y MUTUO</t>
  </si>
  <si>
    <t>LA CONSTRUCCION</t>
  </si>
  <si>
    <t>TIR de Compra</t>
  </si>
  <si>
    <t> Endosos</t>
  </si>
  <si>
    <t>MI CASA**</t>
  </si>
  <si>
    <t>CRUZ DEL SUR**</t>
  </si>
  <si>
    <t>CRUZ DEL SUR (1)</t>
  </si>
  <si>
    <t>INVERLINK (2)</t>
  </si>
  <si>
    <t>LA CONSTRUCCION (1)</t>
  </si>
  <si>
    <t xml:space="preserve">        </t>
  </si>
  <si>
    <t xml:space="preserve">       </t>
  </si>
  <si>
    <t>MUTUOS ENDOSADOS A TERCEROS POR AGENCIAS ADMINISTRADORAS (*)</t>
  </si>
  <si>
    <t>B.</t>
  </si>
  <si>
    <t>(entre el 1 y 31 de enero de 2002)</t>
  </si>
  <si>
    <t>Las administradoras de mutuos hipotecarios CB, Concasa, Concreces, Credycasa, Hogar y Mutuo y Valoriza no registran movimiento este mes.</t>
  </si>
  <si>
    <t xml:space="preserve">(*)   </t>
  </si>
  <si>
    <t>A partir de enero 29 de 2002, se registró la absorción de ADMINISTRADORA DE MUTUOS HIPOTECARIOS CONCASA S.A. por HIPOTECARIA LA CONSTRUCCION S.A..</t>
  </si>
  <si>
    <t>(1)</t>
  </si>
  <si>
    <t>(entre el 1 y 28 de febrero de 2002)</t>
  </si>
  <si>
    <t>Las administradoras de mutuos hipotecarios CB, Concreces y Valoriza no registran movimiento este mes.</t>
  </si>
  <si>
    <t>(entre el 1 y 31 de marzo de 2002)</t>
  </si>
  <si>
    <t>Las administradoras de mutuos hipotecarios CB, Concreces, Hogar y Mutuo, Procredito y  Valoriza no registran  movimiento este mes.</t>
  </si>
  <si>
    <t>(entre el 1 y 30 de abril de 2002)</t>
  </si>
  <si>
    <t>Las administradoras de mutuos hipotecarios CB, Concreces, Hogar y Mutuo, Procrédito y  Valoriza no registran  movimiento este mes.</t>
  </si>
  <si>
    <t>Las administradoras de mutuos hipotecarios CB, Concreces, Procrédito y  Valoriza no registran  movimiento este mes.</t>
  </si>
  <si>
    <t>(entre el 1 y 31 de mayo de 2002)</t>
  </si>
  <si>
    <t>(entre el 1 y 30 de junio de 2002)</t>
  </si>
  <si>
    <t>(entre el 1 y 31 de julio de 2002)</t>
  </si>
  <si>
    <t>(entre el 1 y 30 de agosto de 2002)</t>
  </si>
  <si>
    <t>Las administradoras de mutuos hipotecarios CB, Concreces, y  Valoriza no registran  movimiento este mes.</t>
  </si>
  <si>
    <t>Ex Mutuoban. El cambio de nombre fue certificado por la SVS con fecha 22 de julio de 2002.</t>
  </si>
  <si>
    <t xml:space="preserve">(**)  </t>
  </si>
  <si>
    <t>(entre el 1 y 30 de septiembre de 2002)</t>
  </si>
  <si>
    <t>Las administradoras de mutuos hipotecarios Concreces, Valoriza, Procrédito y CB no registran  movimiento este mes.</t>
  </si>
  <si>
    <t>Ex Mutuobán. El cambio de nombre fue certificado por la SVS con fecha 22 de julio de 2002.</t>
  </si>
  <si>
    <t>(entre el 1 y 31 de octubre de 2002)</t>
  </si>
  <si>
    <t>Las administradoras de mutuos hipotecarios xxxxxx,xxxxxxxx no registran  movimiento este mes.</t>
  </si>
  <si>
    <t xml:space="preserve">(**) </t>
  </si>
  <si>
    <t>(entre el 1 y 30 de noviembre de 2002)</t>
  </si>
  <si>
    <t>Las administradoras Concreces, Credycasa y Valoriza no registran  movimiento este mes.</t>
  </si>
  <si>
    <t xml:space="preserve">(1)   </t>
  </si>
  <si>
    <t>Ex Procrédito. El cambio de nombre fue certificado por la SVS con fecha 25 de noviembre de 2002.</t>
  </si>
  <si>
    <t xml:space="preserve">(2)   </t>
  </si>
  <si>
    <t>Según Resolución N° 458 del 21 de noviembre de 2002, la administradora CB canceló inscripción en el registro de Agentes Administradores de Mutuos Hipotecarios.</t>
  </si>
  <si>
    <t xml:space="preserve">Las administradoras de mutuos hipotecarios Concreces y Valoriza no registran  movimiento este mes. La administradora CB canceló inscripción en el registro de Agentes Administradores de Mutuos Hipotecarios. </t>
  </si>
  <si>
    <t>Ex Procrédito. El cambio de nombre fue certificado por la SVS con fecha 25 de Noviembre de 2002.</t>
  </si>
  <si>
    <t>(entre el 1 y 31 de diciembre de 2002)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</si>
</sst>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#,##0.0"/>
    <numFmt numFmtId="175" formatCode="#\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>
      <alignment horizontal="right"/>
    </xf>
    <xf numFmtId="174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3" fontId="0" fillId="0" borderId="1" xfId="0" applyNumberFormat="1" applyFont="1" applyBorder="1" applyAlignment="1" applyProtection="1" quotePrefix="1">
      <alignment horizontal="right"/>
      <protection/>
    </xf>
    <xf numFmtId="174" fontId="0" fillId="0" borderId="1" xfId="0" applyNumberFormat="1" applyFont="1" applyBorder="1" applyAlignment="1" applyProtection="1">
      <alignment horizontal="right"/>
      <protection/>
    </xf>
    <xf numFmtId="174" fontId="0" fillId="0" borderId="2" xfId="0" applyNumberFormat="1" applyFont="1" applyBorder="1" applyAlignment="1" applyProtection="1">
      <alignment horizontal="centerContinuous"/>
      <protection/>
    </xf>
    <xf numFmtId="174" fontId="0" fillId="0" borderId="3" xfId="0" applyNumberFormat="1" applyFont="1" applyBorder="1" applyAlignment="1" applyProtection="1">
      <alignment horizontal="right"/>
      <protection/>
    </xf>
    <xf numFmtId="174" fontId="2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 quotePrefix="1">
      <alignment horizontal="right"/>
      <protection/>
    </xf>
    <xf numFmtId="174" fontId="0" fillId="0" borderId="4" xfId="0" applyNumberFormat="1" applyFont="1" applyBorder="1" applyAlignment="1" applyProtection="1">
      <alignment horizontal="right"/>
      <protection/>
    </xf>
    <xf numFmtId="3" fontId="0" fillId="0" borderId="5" xfId="0" applyNumberFormat="1" applyFont="1" applyBorder="1" applyAlignment="1" applyProtection="1">
      <alignment horizontal="right"/>
      <protection/>
    </xf>
    <xf numFmtId="174" fontId="0" fillId="0" borderId="5" xfId="0" applyNumberFormat="1" applyFont="1" applyBorder="1" applyAlignment="1" applyProtection="1">
      <alignment horizontal="right"/>
      <protection/>
    </xf>
    <xf numFmtId="174" fontId="0" fillId="0" borderId="6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174" fontId="6" fillId="0" borderId="0" xfId="0" applyNumberFormat="1" applyFont="1" applyBorder="1" applyAlignment="1" applyProtection="1">
      <alignment horizontal="right"/>
      <protection/>
    </xf>
    <xf numFmtId="3" fontId="4" fillId="0" borderId="7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 horizontal="left"/>
      <protection/>
    </xf>
    <xf numFmtId="40" fontId="0" fillId="0" borderId="0" xfId="16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74" fontId="0" fillId="0" borderId="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 applyProtection="1">
      <alignment horizontal="right"/>
      <protection/>
    </xf>
    <xf numFmtId="174" fontId="4" fillId="0" borderId="1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 horizontal="left"/>
      <protection/>
    </xf>
    <xf numFmtId="174" fontId="0" fillId="0" borderId="5" xfId="0" applyNumberFormat="1" applyFont="1" applyBorder="1" applyAlignment="1" applyProtection="1">
      <alignment/>
      <protection/>
    </xf>
    <xf numFmtId="2" fontId="0" fillId="0" borderId="5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 quotePrefix="1">
      <alignment horizontal="right"/>
      <protection/>
    </xf>
    <xf numFmtId="3" fontId="0" fillId="0" borderId="0" xfId="0" applyNumberFormat="1" applyFont="1" applyBorder="1" applyAlignment="1">
      <alignment horizontal="right"/>
    </xf>
    <xf numFmtId="38" fontId="0" fillId="0" borderId="0" xfId="15" applyNumberFormat="1" applyFont="1" applyBorder="1" applyAlignment="1">
      <alignment/>
    </xf>
    <xf numFmtId="38" fontId="0" fillId="0" borderId="0" xfId="15" applyNumberFormat="1" applyFont="1" applyBorder="1" applyAlignment="1">
      <alignment horizontal="right"/>
    </xf>
    <xf numFmtId="3" fontId="0" fillId="0" borderId="0" xfId="0" applyNumberFormat="1" applyFont="1" applyFill="1" applyAlignment="1" applyProtection="1">
      <alignment horizontal="lef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4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174" fontId="0" fillId="0" borderId="0" xfId="15" applyNumberFormat="1" applyFont="1" applyBorder="1" applyAlignment="1">
      <alignment horizontal="right"/>
    </xf>
    <xf numFmtId="2" fontId="0" fillId="0" borderId="0" xfId="15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74" fontId="2" fillId="0" borderId="0" xfId="0" applyNumberFormat="1" applyFont="1" applyAlignment="1" applyProtection="1">
      <alignment horizontal="right"/>
      <protection/>
    </xf>
    <xf numFmtId="174" fontId="0" fillId="0" borderId="1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 quotePrefix="1">
      <alignment horizontal="right"/>
      <protection/>
    </xf>
    <xf numFmtId="4" fontId="0" fillId="0" borderId="5" xfId="0" applyNumberFormat="1" applyFont="1" applyBorder="1" applyAlignment="1" applyProtection="1">
      <alignment horizontal="right"/>
      <protection/>
    </xf>
    <xf numFmtId="174" fontId="6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174" fontId="0" fillId="0" borderId="0" xfId="15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right"/>
    </xf>
    <xf numFmtId="174" fontId="4" fillId="0" borderId="1" xfId="0" applyNumberFormat="1" applyFont="1" applyBorder="1" applyAlignment="1" applyProtection="1">
      <alignment/>
      <protection/>
    </xf>
    <xf numFmtId="4" fontId="0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174" fontId="0" fillId="0" borderId="4" xfId="0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2" fontId="0" fillId="0" borderId="0" xfId="15" applyNumberFormat="1" applyFont="1" applyAlignment="1">
      <alignment horizontal="right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174" fontId="0" fillId="2" borderId="0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/>
    </xf>
    <xf numFmtId="174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right"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>
      <alignment/>
    </xf>
    <xf numFmtId="3" fontId="0" fillId="0" borderId="9" xfId="0" applyNumberFormat="1" applyFont="1" applyFill="1" applyBorder="1" applyAlignment="1" applyProtection="1">
      <alignment horizontal="left"/>
      <protection/>
    </xf>
    <xf numFmtId="174" fontId="4" fillId="0" borderId="0" xfId="0" applyNumberFormat="1" applyFont="1" applyBorder="1" applyAlignment="1" applyProtection="1">
      <alignment horizontal="right"/>
      <protection/>
    </xf>
    <xf numFmtId="174" fontId="4" fillId="0" borderId="4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8" fontId="0" fillId="0" borderId="0" xfId="15" applyNumberFormat="1" applyFont="1" applyFill="1" applyBorder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Border="1" applyAlignment="1">
      <alignment/>
    </xf>
    <xf numFmtId="174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74" fontId="0" fillId="0" borderId="0" xfId="15" applyNumberFormat="1" applyFont="1" applyBorder="1" applyAlignment="1">
      <alignment/>
    </xf>
    <xf numFmtId="4" fontId="0" fillId="0" borderId="0" xfId="15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174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1" fontId="0" fillId="0" borderId="0" xfId="0" applyNumberFormat="1" applyFont="1" applyFill="1" applyBorder="1" applyAlignment="1" applyProtection="1">
      <alignment horizontal="justify" vertical="justify" wrapText="1"/>
      <protection/>
    </xf>
    <xf numFmtId="3" fontId="0" fillId="0" borderId="1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5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0" fillId="0" borderId="0" xfId="0" applyNumberFormat="1" applyFont="1" applyFill="1" applyBorder="1" applyAlignment="1" applyProtection="1" quotePrefix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"/>
      <protection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showGridLines="0" tabSelected="1" zoomScale="75" zoomScaleNormal="75" workbookViewId="0" topLeftCell="A1">
      <selection activeCell="B1" sqref="B1"/>
    </sheetView>
  </sheetViews>
  <sheetFormatPr defaultColWidth="11.00390625" defaultRowHeight="12.75"/>
  <cols>
    <col min="1" max="1" width="4.7109375" style="2" customWidth="1"/>
    <col min="2" max="2" width="34.7109375" style="1" customWidth="1"/>
    <col min="3" max="3" width="12.7109375" style="64" customWidth="1"/>
    <col min="4" max="4" width="12.7109375" style="63" customWidth="1"/>
    <col min="5" max="7" width="12.7109375" style="65" customWidth="1"/>
    <col min="8" max="8" width="12.7109375" style="66" customWidth="1"/>
    <col min="9" max="9" width="7.421875" style="63" customWidth="1"/>
    <col min="10" max="10" width="10.7109375" style="2" customWidth="1"/>
    <col min="11" max="239" width="11.00390625" style="2" customWidth="1"/>
    <col min="240" max="16384" width="11.00390625" style="2" customWidth="1"/>
  </cols>
  <sheetData>
    <row r="1" spans="1:10" ht="12.75">
      <c r="A1" s="177" t="s">
        <v>40</v>
      </c>
      <c r="B1" s="3" t="s">
        <v>39</v>
      </c>
      <c r="C1" s="4"/>
      <c r="D1" s="5"/>
      <c r="E1" s="6"/>
      <c r="F1" s="6"/>
      <c r="G1" s="6"/>
      <c r="H1" s="5"/>
      <c r="I1" s="7"/>
      <c r="J1" s="8"/>
    </row>
    <row r="2" spans="2:10" ht="12.75">
      <c r="B2" s="3" t="s">
        <v>41</v>
      </c>
      <c r="C2" s="4"/>
      <c r="D2" s="5"/>
      <c r="E2" s="6"/>
      <c r="F2" s="6"/>
      <c r="G2" s="6"/>
      <c r="H2" s="5"/>
      <c r="I2" s="10"/>
      <c r="J2" s="8"/>
    </row>
    <row r="3" spans="2:10" ht="12.75">
      <c r="B3" s="9"/>
      <c r="C3" s="4"/>
      <c r="D3" s="5"/>
      <c r="E3" s="6"/>
      <c r="F3" s="6"/>
      <c r="G3" s="6"/>
      <c r="H3" s="5"/>
      <c r="I3" s="10"/>
      <c r="J3" s="8"/>
    </row>
    <row r="4" spans="1:9" ht="12.75">
      <c r="A4" s="192" t="s">
        <v>0</v>
      </c>
      <c r="B4" s="192"/>
      <c r="C4" s="11" t="s">
        <v>1</v>
      </c>
      <c r="D4" s="12" t="s">
        <v>2</v>
      </c>
      <c r="E4" s="13" t="s">
        <v>3</v>
      </c>
      <c r="F4" s="13"/>
      <c r="G4" s="13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16"/>
      <c r="E5" s="16" t="s">
        <v>7</v>
      </c>
      <c r="F5" s="17" t="s">
        <v>8</v>
      </c>
      <c r="G5" s="16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20" t="s">
        <v>12</v>
      </c>
      <c r="E6" s="20"/>
      <c r="F6" s="20"/>
      <c r="G6" s="20" t="s">
        <v>13</v>
      </c>
      <c r="H6" s="20" t="s">
        <v>14</v>
      </c>
      <c r="I6" s="15"/>
    </row>
    <row r="7" spans="2:9" ht="12.75">
      <c r="B7" s="156"/>
      <c r="C7" s="22"/>
      <c r="D7" s="23"/>
      <c r="E7" s="15"/>
      <c r="F7" s="15"/>
      <c r="G7" s="15"/>
      <c r="H7" s="15"/>
      <c r="I7" s="15"/>
    </row>
    <row r="8" spans="1:9" ht="12.75">
      <c r="A8" s="195" t="s">
        <v>15</v>
      </c>
      <c r="B8" s="195"/>
      <c r="C8" s="25"/>
      <c r="D8" s="26"/>
      <c r="E8" s="27"/>
      <c r="F8" s="27"/>
      <c r="G8" s="27"/>
      <c r="H8" s="16"/>
      <c r="I8" s="26"/>
    </row>
    <row r="9" spans="1:9" ht="12.75">
      <c r="A9" s="157">
        <v>12</v>
      </c>
      <c r="C9" s="25">
        <v>1</v>
      </c>
      <c r="D9" s="26">
        <v>968</v>
      </c>
      <c r="E9" s="27">
        <v>7.3</v>
      </c>
      <c r="F9" s="27">
        <v>7.3</v>
      </c>
      <c r="G9" s="27">
        <v>7.3</v>
      </c>
      <c r="H9" s="16">
        <v>1018.4422000000001</v>
      </c>
      <c r="I9" s="26"/>
    </row>
    <row r="10" spans="1:9" ht="12.75">
      <c r="A10" s="157">
        <v>15</v>
      </c>
      <c r="C10" s="25">
        <v>3</v>
      </c>
      <c r="D10" s="26">
        <v>12270</v>
      </c>
      <c r="E10" s="27">
        <v>6.9</v>
      </c>
      <c r="F10" s="27">
        <v>7.2</v>
      </c>
      <c r="G10" s="27">
        <v>6.999590521012379</v>
      </c>
      <c r="H10" s="16">
        <v>12438.391599999999</v>
      </c>
      <c r="I10" s="26"/>
    </row>
    <row r="11" spans="1:9" ht="12.75">
      <c r="A11" s="157">
        <v>20</v>
      </c>
      <c r="C11" s="25">
        <v>17</v>
      </c>
      <c r="D11" s="26">
        <v>27003.02</v>
      </c>
      <c r="E11" s="27">
        <v>6.85</v>
      </c>
      <c r="F11" s="27">
        <v>7.8</v>
      </c>
      <c r="G11" s="27">
        <v>7.35292608614632</v>
      </c>
      <c r="H11" s="16">
        <v>28007.022999999997</v>
      </c>
      <c r="I11" s="26"/>
    </row>
    <row r="12" spans="1:9" ht="12.75">
      <c r="A12" s="157">
        <v>25</v>
      </c>
      <c r="C12" s="25">
        <v>10</v>
      </c>
      <c r="D12" s="26">
        <v>27559.4</v>
      </c>
      <c r="E12" s="27">
        <v>6.85</v>
      </c>
      <c r="F12" s="27">
        <v>7.9</v>
      </c>
      <c r="G12" s="27">
        <v>7.123846062938382</v>
      </c>
      <c r="H12" s="16">
        <v>28680.8008</v>
      </c>
      <c r="I12" s="26"/>
    </row>
    <row r="13" spans="1:9" ht="12.75">
      <c r="A13" s="157">
        <v>30</v>
      </c>
      <c r="C13" s="25">
        <v>11</v>
      </c>
      <c r="D13" s="26">
        <v>32744.93</v>
      </c>
      <c r="E13" s="27">
        <v>6.8</v>
      </c>
      <c r="F13" s="27">
        <v>7.5</v>
      </c>
      <c r="G13" s="27">
        <v>7.136840071877532</v>
      </c>
      <c r="H13" s="16">
        <v>34044.853500000005</v>
      </c>
      <c r="I13" s="26"/>
    </row>
    <row r="14" spans="1:12" ht="12.75">
      <c r="A14" s="196" t="s">
        <v>16</v>
      </c>
      <c r="B14" s="196"/>
      <c r="C14" s="25">
        <f>SUM(C9:C13)</f>
        <v>42</v>
      </c>
      <c r="D14" s="118">
        <v>100545.35</v>
      </c>
      <c r="E14" s="27"/>
      <c r="F14" s="27"/>
      <c r="G14" s="27">
        <v>7.176558587124419</v>
      </c>
      <c r="H14" s="116">
        <v>104189.5111</v>
      </c>
      <c r="I14" s="26"/>
      <c r="J14" s="30"/>
      <c r="K14" s="30"/>
      <c r="L14" s="30"/>
    </row>
    <row r="15" spans="1:12" ht="12.75">
      <c r="A15" s="46"/>
      <c r="C15" s="25"/>
      <c r="D15" s="26"/>
      <c r="E15" s="27"/>
      <c r="F15" s="27"/>
      <c r="G15" s="27"/>
      <c r="H15" s="16"/>
      <c r="I15" s="26"/>
      <c r="J15" s="30"/>
      <c r="K15" s="30"/>
      <c r="L15" s="30"/>
    </row>
    <row r="16" spans="1:12" ht="12.75">
      <c r="A16" s="195" t="s">
        <v>17</v>
      </c>
      <c r="B16" s="195"/>
      <c r="C16" s="25"/>
      <c r="D16" s="26"/>
      <c r="E16" s="27"/>
      <c r="F16" s="27"/>
      <c r="G16" s="27"/>
      <c r="H16" s="16"/>
      <c r="I16" s="26"/>
      <c r="J16" s="30"/>
      <c r="K16" s="30"/>
      <c r="L16" s="30"/>
    </row>
    <row r="17" spans="1:12" ht="12.75">
      <c r="A17" s="157">
        <v>12</v>
      </c>
      <c r="C17" s="25">
        <v>1</v>
      </c>
      <c r="D17" s="26">
        <v>606</v>
      </c>
      <c r="E17" s="27">
        <v>7.45</v>
      </c>
      <c r="F17" s="27">
        <v>7.45</v>
      </c>
      <c r="G17" s="27">
        <v>7.45</v>
      </c>
      <c r="H17" s="16">
        <v>622.3424</v>
      </c>
      <c r="I17" s="26"/>
      <c r="J17" s="30"/>
      <c r="K17" s="30"/>
      <c r="L17" s="30"/>
    </row>
    <row r="18" spans="1:12" ht="12.75">
      <c r="A18" s="157">
        <v>20</v>
      </c>
      <c r="C18" s="25">
        <v>36</v>
      </c>
      <c r="D18" s="26">
        <v>36472</v>
      </c>
      <c r="E18" s="27">
        <v>7.28</v>
      </c>
      <c r="F18" s="27">
        <v>7.63</v>
      </c>
      <c r="G18" s="27">
        <v>7.44</v>
      </c>
      <c r="H18" s="16">
        <v>37916.5838</v>
      </c>
      <c r="I18" s="26"/>
      <c r="J18" s="30"/>
      <c r="K18" s="30"/>
      <c r="L18" s="30"/>
    </row>
    <row r="19" spans="1:12" ht="12.75">
      <c r="A19" s="157">
        <v>25</v>
      </c>
      <c r="C19" s="25">
        <v>7</v>
      </c>
      <c r="D19" s="26">
        <v>6825</v>
      </c>
      <c r="E19" s="27">
        <v>7.38</v>
      </c>
      <c r="F19" s="27">
        <v>7.7</v>
      </c>
      <c r="G19" s="27">
        <v>7.54</v>
      </c>
      <c r="H19" s="16">
        <v>7230.586</v>
      </c>
      <c r="I19" s="26"/>
      <c r="J19" s="30"/>
      <c r="K19" s="30"/>
      <c r="L19" s="30"/>
    </row>
    <row r="20" spans="1:12" ht="12.75">
      <c r="A20" s="157">
        <v>30</v>
      </c>
      <c r="C20" s="25">
        <v>2</v>
      </c>
      <c r="D20" s="26">
        <v>2845</v>
      </c>
      <c r="E20" s="27">
        <v>7.35</v>
      </c>
      <c r="F20" s="27">
        <v>7.45</v>
      </c>
      <c r="G20" s="27">
        <v>7.41</v>
      </c>
      <c r="H20" s="16">
        <v>2986.9882</v>
      </c>
      <c r="I20" s="26"/>
      <c r="J20" s="30"/>
      <c r="K20" s="30"/>
      <c r="L20" s="30"/>
    </row>
    <row r="21" spans="1:9" ht="12.75">
      <c r="A21" s="196" t="s">
        <v>16</v>
      </c>
      <c r="B21" s="196"/>
      <c r="C21" s="25">
        <f>SUM(C17:C20)</f>
        <v>46</v>
      </c>
      <c r="D21" s="26">
        <f>SUM(D17:D20)</f>
        <v>46748</v>
      </c>
      <c r="E21" s="27"/>
      <c r="F21" s="27"/>
      <c r="G21" s="27">
        <v>7.453119735271238</v>
      </c>
      <c r="H21" s="16">
        <v>48756.500400000004</v>
      </c>
      <c r="I21" s="26"/>
    </row>
    <row r="22" spans="1:9" ht="12.75">
      <c r="A22" s="46"/>
      <c r="C22" s="25"/>
      <c r="D22" s="26"/>
      <c r="E22" s="27"/>
      <c r="F22" s="27"/>
      <c r="G22" s="27"/>
      <c r="H22" s="16"/>
      <c r="I22" s="26"/>
    </row>
    <row r="23" spans="1:12" ht="12.75">
      <c r="A23" s="195" t="s">
        <v>18</v>
      </c>
      <c r="B23" s="195"/>
      <c r="C23" s="25"/>
      <c r="D23" s="26"/>
      <c r="E23" s="27"/>
      <c r="F23" s="27"/>
      <c r="G23" s="27"/>
      <c r="H23" s="16"/>
      <c r="I23" s="26"/>
      <c r="J23" s="30"/>
      <c r="K23" s="30"/>
      <c r="L23" s="30"/>
    </row>
    <row r="24" spans="1:12" ht="12.75">
      <c r="A24" s="157">
        <v>12</v>
      </c>
      <c r="C24" s="25">
        <v>1</v>
      </c>
      <c r="D24" s="26">
        <v>718</v>
      </c>
      <c r="E24" s="27">
        <v>7.35</v>
      </c>
      <c r="F24" s="27">
        <v>7.35</v>
      </c>
      <c r="G24" s="27">
        <v>7.35</v>
      </c>
      <c r="H24" s="16">
        <v>757.8</v>
      </c>
      <c r="I24" s="26"/>
      <c r="J24" s="30"/>
      <c r="K24" s="30"/>
      <c r="L24" s="30"/>
    </row>
    <row r="25" spans="1:12" ht="12.75">
      <c r="A25" s="157">
        <v>15</v>
      </c>
      <c r="C25" s="25">
        <v>4</v>
      </c>
      <c r="D25" s="26">
        <v>10920</v>
      </c>
      <c r="E25" s="27">
        <v>6.97</v>
      </c>
      <c r="F25" s="27">
        <v>7.2</v>
      </c>
      <c r="G25" s="27">
        <v>7.04</v>
      </c>
      <c r="H25" s="16">
        <v>11187.87</v>
      </c>
      <c r="I25" s="26"/>
      <c r="J25" s="30"/>
      <c r="K25" s="30"/>
      <c r="L25" s="30"/>
    </row>
    <row r="26" spans="1:12" ht="12.75">
      <c r="A26" s="157">
        <v>17</v>
      </c>
      <c r="C26" s="25">
        <v>3</v>
      </c>
      <c r="D26" s="26">
        <v>7737</v>
      </c>
      <c r="E26" s="27">
        <v>6.9</v>
      </c>
      <c r="F26" s="27">
        <v>7.1</v>
      </c>
      <c r="G26" s="27">
        <v>6.99</v>
      </c>
      <c r="H26" s="16">
        <v>7889.26</v>
      </c>
      <c r="I26" s="26"/>
      <c r="J26" s="30"/>
      <c r="K26" s="30"/>
      <c r="L26" s="30"/>
    </row>
    <row r="27" spans="1:12" ht="12.75">
      <c r="A27" s="157">
        <v>18</v>
      </c>
      <c r="C27" s="25">
        <v>1</v>
      </c>
      <c r="D27" s="26">
        <v>1919</v>
      </c>
      <c r="E27" s="27">
        <v>7.5</v>
      </c>
      <c r="F27" s="27">
        <v>7.5</v>
      </c>
      <c r="G27" s="27">
        <v>7.5</v>
      </c>
      <c r="H27" s="16">
        <v>1942.58</v>
      </c>
      <c r="I27" s="26"/>
      <c r="J27" s="30"/>
      <c r="K27" s="30"/>
      <c r="L27" s="30"/>
    </row>
    <row r="28" spans="1:12" ht="12.75">
      <c r="A28" s="157">
        <v>20</v>
      </c>
      <c r="C28" s="25">
        <v>17</v>
      </c>
      <c r="D28" s="26">
        <v>55662</v>
      </c>
      <c r="E28" s="27">
        <v>6.7</v>
      </c>
      <c r="F28" s="27">
        <v>7.6</v>
      </c>
      <c r="G28" s="27">
        <v>6.96</v>
      </c>
      <c r="H28" s="16">
        <v>57131.23</v>
      </c>
      <c r="I28" s="26"/>
      <c r="J28" s="30"/>
      <c r="K28" s="30"/>
      <c r="L28" s="30"/>
    </row>
    <row r="29" spans="1:12" ht="12.75">
      <c r="A29" s="157">
        <v>25</v>
      </c>
      <c r="C29" s="25">
        <v>5</v>
      </c>
      <c r="D29" s="26">
        <v>16566</v>
      </c>
      <c r="E29" s="27">
        <v>6.75</v>
      </c>
      <c r="F29" s="27">
        <v>7.6</v>
      </c>
      <c r="G29" s="27">
        <v>7.11</v>
      </c>
      <c r="H29" s="16">
        <v>17095.75</v>
      </c>
      <c r="I29" s="26"/>
      <c r="J29" s="30"/>
      <c r="K29" s="30"/>
      <c r="L29" s="30"/>
    </row>
    <row r="30" spans="1:9" ht="12.75">
      <c r="A30" s="196" t="s">
        <v>16</v>
      </c>
      <c r="B30" s="196"/>
      <c r="C30" s="25">
        <f>SUM(C24:C29)</f>
        <v>31</v>
      </c>
      <c r="D30" s="26">
        <f>SUM(D24:D29)</f>
        <v>93522</v>
      </c>
      <c r="E30" s="27"/>
      <c r="F30" s="27"/>
      <c r="G30" s="27">
        <v>7.0125038474763</v>
      </c>
      <c r="H30" s="116">
        <v>96004.49</v>
      </c>
      <c r="I30" s="26"/>
    </row>
    <row r="31" spans="1:9" ht="12.75">
      <c r="A31" s="46"/>
      <c r="C31" s="25"/>
      <c r="D31" s="26"/>
      <c r="E31" s="27"/>
      <c r="F31" s="27"/>
      <c r="G31" s="27"/>
      <c r="H31" s="16"/>
      <c r="I31" s="26"/>
    </row>
    <row r="32" spans="1:9" ht="12.75">
      <c r="A32" s="195" t="s">
        <v>19</v>
      </c>
      <c r="B32" s="195"/>
      <c r="C32" s="25"/>
      <c r="D32" s="26"/>
      <c r="E32" s="27"/>
      <c r="F32" s="27"/>
      <c r="G32" s="27"/>
      <c r="H32" s="16"/>
      <c r="I32" s="26"/>
    </row>
    <row r="33" spans="1:9" ht="12.75">
      <c r="A33" s="157">
        <v>12</v>
      </c>
      <c r="C33" s="25">
        <v>1</v>
      </c>
      <c r="D33" s="26">
        <v>1500</v>
      </c>
      <c r="E33" s="27">
        <v>6.94</v>
      </c>
      <c r="F33" s="27">
        <v>6.94</v>
      </c>
      <c r="G33" s="27">
        <v>6.94</v>
      </c>
      <c r="H33" s="16">
        <v>1546.35</v>
      </c>
      <c r="I33" s="26"/>
    </row>
    <row r="34" spans="1:9" ht="12.75">
      <c r="A34" s="157">
        <v>15</v>
      </c>
      <c r="C34" s="25">
        <v>6</v>
      </c>
      <c r="D34" s="26">
        <v>14828.9628</v>
      </c>
      <c r="E34" s="27">
        <v>6.78</v>
      </c>
      <c r="F34" s="27">
        <v>7</v>
      </c>
      <c r="G34" s="27">
        <v>6.9</v>
      </c>
      <c r="H34" s="16">
        <v>15343.46</v>
      </c>
      <c r="I34" s="26"/>
    </row>
    <row r="35" spans="1:9" ht="12.75">
      <c r="A35" s="157">
        <v>18</v>
      </c>
      <c r="C35" s="25">
        <v>2</v>
      </c>
      <c r="D35" s="26">
        <v>7193</v>
      </c>
      <c r="E35" s="27">
        <v>6.65</v>
      </c>
      <c r="F35" s="27">
        <v>7.1</v>
      </c>
      <c r="G35" s="27">
        <v>6.81</v>
      </c>
      <c r="H35" s="16">
        <v>7406.05</v>
      </c>
      <c r="I35" s="26"/>
    </row>
    <row r="36" spans="1:9" ht="12.75">
      <c r="A36" s="157">
        <v>20</v>
      </c>
      <c r="C36" s="25">
        <v>11</v>
      </c>
      <c r="D36" s="26">
        <v>32065.7703</v>
      </c>
      <c r="E36" s="27">
        <v>6.62</v>
      </c>
      <c r="F36" s="27">
        <v>7.25</v>
      </c>
      <c r="G36" s="27">
        <v>6.83</v>
      </c>
      <c r="H36" s="16">
        <v>32870.87</v>
      </c>
      <c r="I36" s="26"/>
    </row>
    <row r="37" spans="1:9" ht="12.75">
      <c r="A37" s="157">
        <v>25</v>
      </c>
      <c r="C37" s="25">
        <v>6</v>
      </c>
      <c r="D37" s="26">
        <v>26299.4197</v>
      </c>
      <c r="E37" s="27">
        <v>6.6</v>
      </c>
      <c r="F37" s="27">
        <v>7.13</v>
      </c>
      <c r="G37" s="27">
        <v>6.74</v>
      </c>
      <c r="H37" s="16">
        <v>26958.04</v>
      </c>
      <c r="I37" s="26"/>
    </row>
    <row r="38" spans="1:9" ht="12.75">
      <c r="A38" s="157">
        <v>30</v>
      </c>
      <c r="C38" s="25">
        <v>3</v>
      </c>
      <c r="D38" s="26">
        <v>8547</v>
      </c>
      <c r="E38" s="27">
        <v>6.72</v>
      </c>
      <c r="F38" s="27">
        <v>6.94</v>
      </c>
      <c r="G38" s="27">
        <v>6.83</v>
      </c>
      <c r="H38" s="16">
        <v>8830.39</v>
      </c>
      <c r="I38" s="26"/>
    </row>
    <row r="39" spans="1:9" s="31" customFormat="1" ht="12.75">
      <c r="A39" s="196" t="s">
        <v>16</v>
      </c>
      <c r="B39" s="196"/>
      <c r="C39" s="25">
        <f>SUM(C33:C38)</f>
        <v>29</v>
      </c>
      <c r="D39" s="26">
        <f>SUM(D33:D38)</f>
        <v>90434.1528</v>
      </c>
      <c r="E39" s="27"/>
      <c r="F39" s="27"/>
      <c r="G39" s="27">
        <v>6.8156898326031605</v>
      </c>
      <c r="H39" s="116">
        <v>92955.16</v>
      </c>
      <c r="I39" s="26"/>
    </row>
    <row r="40" spans="1:9" s="31" customFormat="1" ht="12.75">
      <c r="A40" s="46"/>
      <c r="C40" s="25"/>
      <c r="D40" s="26"/>
      <c r="E40" s="27"/>
      <c r="F40" s="27"/>
      <c r="G40" s="27"/>
      <c r="H40" s="16"/>
      <c r="I40" s="26"/>
    </row>
    <row r="41" spans="1:9" s="31" customFormat="1" ht="12.75">
      <c r="A41" s="195" t="s">
        <v>20</v>
      </c>
      <c r="B41" s="195"/>
      <c r="C41" s="32"/>
      <c r="D41" s="33"/>
      <c r="E41" s="34"/>
      <c r="F41" s="34"/>
      <c r="G41" s="34"/>
      <c r="H41" s="57"/>
      <c r="I41" s="33"/>
    </row>
    <row r="42" spans="1:9" s="31" customFormat="1" ht="12.75">
      <c r="A42" s="46">
        <v>20</v>
      </c>
      <c r="C42" s="32">
        <v>5</v>
      </c>
      <c r="D42" s="33">
        <v>5733</v>
      </c>
      <c r="E42" s="34">
        <v>7.58</v>
      </c>
      <c r="F42" s="34">
        <v>8.05</v>
      </c>
      <c r="G42" s="34">
        <v>7.82</v>
      </c>
      <c r="H42" s="57">
        <v>5861.91</v>
      </c>
      <c r="I42" s="33"/>
    </row>
    <row r="43" spans="1:9" s="31" customFormat="1" ht="12.75">
      <c r="A43" s="46">
        <v>25</v>
      </c>
      <c r="C43" s="32">
        <v>2</v>
      </c>
      <c r="D43" s="33">
        <v>4032</v>
      </c>
      <c r="E43" s="34">
        <v>7.12</v>
      </c>
      <c r="F43" s="34">
        <v>7.8</v>
      </c>
      <c r="G43" s="34">
        <v>7.28</v>
      </c>
      <c r="H43" s="57">
        <v>4122.81</v>
      </c>
      <c r="I43" s="33"/>
    </row>
    <row r="44" spans="1:9" s="31" customFormat="1" ht="12.75">
      <c r="A44" s="46">
        <v>30</v>
      </c>
      <c r="C44" s="32">
        <v>2</v>
      </c>
      <c r="D44" s="33">
        <v>2675.1618</v>
      </c>
      <c r="E44" s="34">
        <v>7.65</v>
      </c>
      <c r="F44" s="34">
        <v>7.77</v>
      </c>
      <c r="G44" s="34">
        <v>7.69</v>
      </c>
      <c r="H44" s="57">
        <v>2748.84</v>
      </c>
      <c r="I44" s="33"/>
    </row>
    <row r="45" spans="1:9" ht="12.75">
      <c r="A45" s="196" t="s">
        <v>16</v>
      </c>
      <c r="B45" s="196"/>
      <c r="C45" s="36">
        <f>SUM(C42:C44)</f>
        <v>9</v>
      </c>
      <c r="D45" s="37">
        <f>SUM(D42:D44)</f>
        <v>12440.1618</v>
      </c>
      <c r="E45" s="34"/>
      <c r="F45" s="34"/>
      <c r="G45" s="34">
        <v>7.61709785794389</v>
      </c>
      <c r="H45" s="116">
        <v>12733.56</v>
      </c>
      <c r="I45" s="33"/>
    </row>
    <row r="46" spans="1:9" ht="12.75">
      <c r="A46" s="46"/>
      <c r="C46" s="36"/>
      <c r="D46" s="37"/>
      <c r="E46" s="34"/>
      <c r="F46" s="34"/>
      <c r="G46" s="34"/>
      <c r="H46" s="57"/>
      <c r="I46" s="33"/>
    </row>
    <row r="47" spans="1:9" s="38" customFormat="1" ht="12.75">
      <c r="A47" s="197" t="s">
        <v>21</v>
      </c>
      <c r="B47" s="197"/>
      <c r="C47" s="22"/>
      <c r="D47" s="23"/>
      <c r="E47" s="15"/>
      <c r="F47" s="15"/>
      <c r="G47" s="15"/>
      <c r="H47" s="15"/>
      <c r="I47" s="15"/>
    </row>
    <row r="48" spans="1:9" ht="11.25" customHeight="1">
      <c r="A48" s="46">
        <v>12</v>
      </c>
      <c r="C48" s="25">
        <v>2</v>
      </c>
      <c r="D48" s="16">
        <v>2650</v>
      </c>
      <c r="E48" s="27">
        <v>6.45</v>
      </c>
      <c r="F48" s="27">
        <v>7</v>
      </c>
      <c r="G48" s="27">
        <v>6.59</v>
      </c>
      <c r="H48" s="16">
        <v>2844.57</v>
      </c>
      <c r="I48" s="26"/>
    </row>
    <row r="49" spans="1:9" ht="11.25" customHeight="1">
      <c r="A49" s="46">
        <v>15</v>
      </c>
      <c r="C49" s="25">
        <v>7</v>
      </c>
      <c r="D49" s="16">
        <v>12080</v>
      </c>
      <c r="E49" s="27">
        <v>6.45</v>
      </c>
      <c r="F49" s="27">
        <v>7.4</v>
      </c>
      <c r="G49" s="27">
        <v>6.68</v>
      </c>
      <c r="H49" s="16">
        <v>12911.35</v>
      </c>
      <c r="I49" s="26"/>
    </row>
    <row r="50" spans="1:9" ht="11.25" customHeight="1">
      <c r="A50" s="46">
        <v>16</v>
      </c>
      <c r="C50" s="25">
        <v>1</v>
      </c>
      <c r="D50" s="16">
        <v>2770</v>
      </c>
      <c r="E50" s="27">
        <v>6.4</v>
      </c>
      <c r="F50" s="27">
        <v>6.4</v>
      </c>
      <c r="G50" s="27">
        <v>6.4</v>
      </c>
      <c r="H50" s="16">
        <v>2939.64</v>
      </c>
      <c r="I50" s="26"/>
    </row>
    <row r="51" spans="1:9" ht="12" customHeight="1">
      <c r="A51" s="46">
        <v>17</v>
      </c>
      <c r="C51" s="25">
        <v>3</v>
      </c>
      <c r="D51" s="16">
        <v>5822</v>
      </c>
      <c r="E51" s="27">
        <v>6.7</v>
      </c>
      <c r="F51" s="27">
        <v>7</v>
      </c>
      <c r="G51" s="27">
        <v>6.83</v>
      </c>
      <c r="H51" s="16">
        <v>6225.04</v>
      </c>
      <c r="I51" s="26"/>
    </row>
    <row r="52" spans="1:9" ht="11.25" customHeight="1">
      <c r="A52" s="46">
        <v>18</v>
      </c>
      <c r="C52" s="25">
        <v>2</v>
      </c>
      <c r="D52" s="16">
        <v>4240</v>
      </c>
      <c r="E52" s="27">
        <v>6.6</v>
      </c>
      <c r="F52" s="27">
        <v>6.7</v>
      </c>
      <c r="G52" s="27">
        <v>6.66</v>
      </c>
      <c r="H52" s="16">
        <v>4520.72</v>
      </c>
      <c r="I52" s="26"/>
    </row>
    <row r="53" spans="1:9" ht="11.25" customHeight="1">
      <c r="A53" s="46">
        <v>20</v>
      </c>
      <c r="C53" s="25">
        <v>23</v>
      </c>
      <c r="D53" s="16">
        <v>37387</v>
      </c>
      <c r="E53" s="27">
        <v>6.4</v>
      </c>
      <c r="F53" s="27">
        <v>7.8</v>
      </c>
      <c r="G53" s="27">
        <v>6.82</v>
      </c>
      <c r="H53" s="16">
        <v>39895.61</v>
      </c>
      <c r="I53" s="26"/>
    </row>
    <row r="54" spans="1:9" ht="12" customHeight="1">
      <c r="A54" s="46">
        <v>23</v>
      </c>
      <c r="C54" s="25">
        <v>3</v>
      </c>
      <c r="D54" s="16">
        <v>5234</v>
      </c>
      <c r="E54" s="27">
        <v>6.75</v>
      </c>
      <c r="F54" s="27">
        <v>7.1</v>
      </c>
      <c r="G54" s="27">
        <v>6.84</v>
      </c>
      <c r="H54" s="16">
        <v>5703.04</v>
      </c>
      <c r="I54" s="26"/>
    </row>
    <row r="55" spans="1:9" ht="12" customHeight="1">
      <c r="A55" s="46">
        <v>25</v>
      </c>
      <c r="C55" s="25">
        <v>10</v>
      </c>
      <c r="D55" s="16">
        <v>23125</v>
      </c>
      <c r="E55" s="27">
        <v>6.4</v>
      </c>
      <c r="F55" s="27">
        <v>7.2</v>
      </c>
      <c r="G55" s="27">
        <v>6.62</v>
      </c>
      <c r="H55" s="16">
        <v>25206.15</v>
      </c>
      <c r="I55" s="26"/>
    </row>
    <row r="56" spans="1:9" ht="11.25" customHeight="1">
      <c r="A56" s="46">
        <v>30</v>
      </c>
      <c r="C56" s="25">
        <v>7</v>
      </c>
      <c r="D56" s="16">
        <v>16734</v>
      </c>
      <c r="E56" s="27">
        <v>6.5</v>
      </c>
      <c r="F56" s="27">
        <v>7.2</v>
      </c>
      <c r="G56" s="27">
        <v>6.7</v>
      </c>
      <c r="H56" s="16">
        <v>18422.59</v>
      </c>
      <c r="I56" s="26"/>
    </row>
    <row r="57" spans="1:9" ht="12.75">
      <c r="A57" s="196" t="s">
        <v>16</v>
      </c>
      <c r="B57" s="196"/>
      <c r="C57" s="25">
        <f>SUM(C48:C56)</f>
        <v>58</v>
      </c>
      <c r="D57" s="26">
        <f>SUM(D48:D56)</f>
        <v>110042</v>
      </c>
      <c r="E57" s="27"/>
      <c r="F57" s="27"/>
      <c r="G57" s="27">
        <v>6.72313003571034</v>
      </c>
      <c r="H57" s="16">
        <v>118668.71</v>
      </c>
      <c r="I57" s="26"/>
    </row>
    <row r="58" spans="1:9" s="31" customFormat="1" ht="12.75">
      <c r="A58" s="128"/>
      <c r="C58" s="25"/>
      <c r="D58" s="26"/>
      <c r="E58" s="27"/>
      <c r="F58" s="27"/>
      <c r="G58" s="27"/>
      <c r="H58" s="16"/>
      <c r="I58" s="26"/>
    </row>
    <row r="59" spans="1:9" ht="12.75">
      <c r="A59" s="195" t="s">
        <v>36</v>
      </c>
      <c r="B59" s="195"/>
      <c r="C59" s="25"/>
      <c r="D59" s="26"/>
      <c r="E59" s="27"/>
      <c r="F59" s="27"/>
      <c r="G59" s="27"/>
      <c r="H59" s="16"/>
      <c r="I59" s="26"/>
    </row>
    <row r="60" spans="1:9" ht="12.75">
      <c r="A60" s="46">
        <v>18</v>
      </c>
      <c r="C60" s="25">
        <v>5</v>
      </c>
      <c r="D60" s="16">
        <v>6258.73</v>
      </c>
      <c r="E60" s="27">
        <v>7</v>
      </c>
      <c r="F60" s="27">
        <v>7.2</v>
      </c>
      <c r="G60" s="27">
        <v>7.13</v>
      </c>
      <c r="H60" s="16">
        <v>6501.08</v>
      </c>
      <c r="I60" s="26"/>
    </row>
    <row r="61" spans="1:9" ht="12.75">
      <c r="A61" s="46">
        <v>20</v>
      </c>
      <c r="C61" s="25">
        <v>2</v>
      </c>
      <c r="D61" s="16">
        <v>3495</v>
      </c>
      <c r="E61" s="27">
        <v>6.99</v>
      </c>
      <c r="F61" s="27">
        <v>7.01</v>
      </c>
      <c r="G61" s="27">
        <v>7</v>
      </c>
      <c r="H61" s="16">
        <v>3627.44</v>
      </c>
      <c r="I61" s="26"/>
    </row>
    <row r="62" spans="1:9" ht="12.75">
      <c r="A62" s="46">
        <v>25</v>
      </c>
      <c r="C62" s="25">
        <v>12</v>
      </c>
      <c r="D62" s="16">
        <v>29890.95</v>
      </c>
      <c r="E62" s="27">
        <v>6.92</v>
      </c>
      <c r="F62" s="27">
        <v>7.15</v>
      </c>
      <c r="G62" s="27">
        <v>6.96</v>
      </c>
      <c r="H62" s="16">
        <v>31088.04</v>
      </c>
      <c r="I62" s="26"/>
    </row>
    <row r="63" spans="1:9" ht="12.75">
      <c r="A63" s="46">
        <v>30</v>
      </c>
      <c r="C63" s="25">
        <v>57</v>
      </c>
      <c r="D63" s="16">
        <v>84616.16</v>
      </c>
      <c r="E63" s="27">
        <v>6.81</v>
      </c>
      <c r="F63" s="27">
        <v>7.22</v>
      </c>
      <c r="G63" s="27">
        <v>6.99</v>
      </c>
      <c r="H63" s="16">
        <v>91279.8</v>
      </c>
      <c r="I63" s="26"/>
    </row>
    <row r="64" spans="1:9" ht="12.75">
      <c r="A64" s="196" t="s">
        <v>16</v>
      </c>
      <c r="B64" s="196"/>
      <c r="C64" s="25">
        <f>SUM(C60:C63)</f>
        <v>76</v>
      </c>
      <c r="D64" s="118">
        <v>124260.84</v>
      </c>
      <c r="E64" s="27"/>
      <c r="F64" s="27"/>
      <c r="G64" s="27">
        <v>6.9901040360655955</v>
      </c>
      <c r="H64" s="116">
        <v>132496.36</v>
      </c>
      <c r="I64" s="26"/>
    </row>
    <row r="65" spans="1:9" ht="12.75">
      <c r="A65" s="46"/>
      <c r="C65" s="25"/>
      <c r="D65" s="26"/>
      <c r="E65" s="27"/>
      <c r="F65" s="27"/>
      <c r="G65" s="27"/>
      <c r="H65" s="16"/>
      <c r="I65" s="26"/>
    </row>
    <row r="66" spans="1:9" ht="12.75">
      <c r="A66" s="195" t="s">
        <v>22</v>
      </c>
      <c r="B66" s="195"/>
      <c r="C66" s="25"/>
      <c r="D66" s="26"/>
      <c r="E66" s="27"/>
      <c r="F66" s="27"/>
      <c r="G66" s="27"/>
      <c r="H66" s="16"/>
      <c r="I66" s="26"/>
    </row>
    <row r="67" spans="1:9" ht="12.75">
      <c r="A67" s="46">
        <v>25</v>
      </c>
      <c r="C67" s="25">
        <v>2</v>
      </c>
      <c r="D67" s="16">
        <v>3392</v>
      </c>
      <c r="E67" s="27">
        <v>7.15</v>
      </c>
      <c r="F67" s="27">
        <v>7.73</v>
      </c>
      <c r="G67" s="27">
        <v>7.384654298614483</v>
      </c>
      <c r="H67" s="16">
        <v>3616.4897</v>
      </c>
      <c r="I67" s="26"/>
    </row>
    <row r="68" spans="1:9" ht="12.75">
      <c r="A68" s="196" t="s">
        <v>16</v>
      </c>
      <c r="B68" s="196"/>
      <c r="C68" s="25">
        <f>SUM(C67:C67)</f>
        <v>2</v>
      </c>
      <c r="D68" s="26">
        <f>SUM(D67:D67)</f>
        <v>3392</v>
      </c>
      <c r="E68" s="27"/>
      <c r="F68" s="27"/>
      <c r="G68" s="27">
        <v>7.384654298614483</v>
      </c>
      <c r="H68" s="16">
        <v>3616.4897</v>
      </c>
      <c r="I68" s="26"/>
    </row>
    <row r="69" spans="1:9" ht="12.75">
      <c r="A69" s="46"/>
      <c r="C69" s="25"/>
      <c r="D69" s="16"/>
      <c r="E69" s="27"/>
      <c r="F69" s="27"/>
      <c r="G69" s="27"/>
      <c r="H69" s="16"/>
      <c r="I69" s="16"/>
    </row>
    <row r="70" spans="1:9" ht="12.75">
      <c r="A70" s="195" t="s">
        <v>23</v>
      </c>
      <c r="B70" s="195"/>
      <c r="C70" s="25"/>
      <c r="D70" s="26"/>
      <c r="E70" s="27"/>
      <c r="F70" s="27"/>
      <c r="G70" s="27"/>
      <c r="H70" s="16"/>
      <c r="I70" s="26"/>
    </row>
    <row r="71" spans="1:9" ht="12.75">
      <c r="A71" s="46">
        <v>15</v>
      </c>
      <c r="C71" s="25">
        <v>1</v>
      </c>
      <c r="D71" s="16">
        <v>1109.68</v>
      </c>
      <c r="E71" s="27">
        <v>8.08</v>
      </c>
      <c r="F71" s="27">
        <v>8.08</v>
      </c>
      <c r="G71" s="27">
        <v>8.08</v>
      </c>
      <c r="H71" s="16">
        <v>1123.5292</v>
      </c>
      <c r="I71" s="26"/>
    </row>
    <row r="72" spans="1:9" ht="12.75">
      <c r="A72" s="196" t="s">
        <v>16</v>
      </c>
      <c r="B72" s="196"/>
      <c r="C72" s="25">
        <f>SUM(C71:C71)</f>
        <v>1</v>
      </c>
      <c r="D72" s="16">
        <f>SUM(D71:D71)</f>
        <v>1109.68</v>
      </c>
      <c r="E72" s="27"/>
      <c r="F72" s="27"/>
      <c r="G72" s="27">
        <v>8.08</v>
      </c>
      <c r="H72" s="16">
        <v>1123.5292</v>
      </c>
      <c r="I72" s="26"/>
    </row>
    <row r="73" spans="1:9" ht="12.75">
      <c r="A73" s="46"/>
      <c r="C73" s="25"/>
      <c r="D73" s="26"/>
      <c r="E73" s="27"/>
      <c r="F73" s="27"/>
      <c r="G73" s="27"/>
      <c r="H73" s="16"/>
      <c r="I73" s="26"/>
    </row>
    <row r="74" spans="1:9" ht="12.75">
      <c r="A74" s="198" t="s">
        <v>24</v>
      </c>
      <c r="B74" s="198"/>
      <c r="C74" s="25"/>
      <c r="D74" s="26"/>
      <c r="E74" s="27"/>
      <c r="F74" s="27"/>
      <c r="G74" s="27"/>
      <c r="H74" s="16"/>
      <c r="I74" s="26"/>
    </row>
    <row r="75" spans="1:9" ht="12.75">
      <c r="A75" s="46">
        <v>13</v>
      </c>
      <c r="C75" s="25">
        <v>1</v>
      </c>
      <c r="D75" s="16">
        <v>864</v>
      </c>
      <c r="E75" s="27">
        <v>8.35</v>
      </c>
      <c r="F75" s="27">
        <v>8.35</v>
      </c>
      <c r="G75" s="27">
        <v>8.35</v>
      </c>
      <c r="H75" s="16">
        <v>892.63</v>
      </c>
      <c r="I75" s="26"/>
    </row>
    <row r="76" spans="1:9" ht="12.75">
      <c r="A76" s="46">
        <v>18</v>
      </c>
      <c r="C76" s="25">
        <v>2</v>
      </c>
      <c r="D76" s="16">
        <v>2460</v>
      </c>
      <c r="E76" s="27">
        <v>7.52</v>
      </c>
      <c r="F76" s="27">
        <v>7.55</v>
      </c>
      <c r="G76" s="27">
        <v>7.54</v>
      </c>
      <c r="H76" s="16">
        <v>2520.57</v>
      </c>
      <c r="I76" s="26"/>
    </row>
    <row r="77" spans="1:9" ht="12.75">
      <c r="A77" s="46">
        <v>20</v>
      </c>
      <c r="C77" s="25">
        <v>1</v>
      </c>
      <c r="D77" s="16">
        <v>988</v>
      </c>
      <c r="E77" s="27">
        <v>7.95</v>
      </c>
      <c r="F77" s="27">
        <v>7.95</v>
      </c>
      <c r="G77" s="27">
        <v>7.95</v>
      </c>
      <c r="H77" s="16">
        <v>1017.18</v>
      </c>
      <c r="I77" s="26"/>
    </row>
    <row r="78" spans="1:9" ht="12.75">
      <c r="A78" s="46">
        <v>25</v>
      </c>
      <c r="C78" s="25">
        <v>2</v>
      </c>
      <c r="D78" s="16">
        <v>2526</v>
      </c>
      <c r="E78" s="27">
        <v>7.71</v>
      </c>
      <c r="F78" s="27">
        <v>8.19</v>
      </c>
      <c r="G78" s="27">
        <v>7.98</v>
      </c>
      <c r="H78" s="16">
        <v>2593.05</v>
      </c>
      <c r="I78" s="26"/>
    </row>
    <row r="79" spans="1:9" ht="12.75">
      <c r="A79" s="196" t="s">
        <v>16</v>
      </c>
      <c r="B79" s="196"/>
      <c r="C79" s="25">
        <f>SUM(C75:C78)</f>
        <v>6</v>
      </c>
      <c r="D79" s="16">
        <f>SUM(D75:D78)</f>
        <v>6838</v>
      </c>
      <c r="E79" s="27"/>
      <c r="F79" s="27"/>
      <c r="G79" s="27">
        <v>7.864772383294202</v>
      </c>
      <c r="H79" s="116">
        <v>7023.43</v>
      </c>
      <c r="I79" s="26"/>
    </row>
    <row r="80" spans="1:9" ht="12.75">
      <c r="A80" s="46"/>
      <c r="C80" s="25"/>
      <c r="D80" s="16"/>
      <c r="E80" s="27"/>
      <c r="F80" s="27"/>
      <c r="G80" s="27"/>
      <c r="H80" s="16"/>
      <c r="I80" s="26"/>
    </row>
    <row r="81" spans="1:9" ht="12.75">
      <c r="A81" s="195" t="s">
        <v>25</v>
      </c>
      <c r="B81" s="195"/>
      <c r="C81" s="25"/>
      <c r="D81" s="26"/>
      <c r="E81" s="27"/>
      <c r="F81" s="27"/>
      <c r="G81" s="27"/>
      <c r="H81" s="16"/>
      <c r="I81" s="26"/>
    </row>
    <row r="82" spans="1:9" ht="12.75">
      <c r="A82" s="46">
        <v>20</v>
      </c>
      <c r="C82" s="25">
        <v>1</v>
      </c>
      <c r="D82" s="16">
        <v>2747</v>
      </c>
      <c r="E82" s="27">
        <v>8.8</v>
      </c>
      <c r="F82" s="27">
        <v>8.8</v>
      </c>
      <c r="G82" s="27">
        <v>8.8</v>
      </c>
      <c r="H82" s="16">
        <v>2873.46</v>
      </c>
      <c r="I82" s="26"/>
    </row>
    <row r="83" spans="1:9" ht="12.75">
      <c r="A83" s="46">
        <v>12</v>
      </c>
      <c r="C83" s="25">
        <v>1</v>
      </c>
      <c r="D83" s="16">
        <v>187.08</v>
      </c>
      <c r="E83" s="27">
        <v>9</v>
      </c>
      <c r="F83" s="27">
        <v>9</v>
      </c>
      <c r="G83" s="27">
        <v>9</v>
      </c>
      <c r="H83" s="16">
        <v>191.34</v>
      </c>
      <c r="I83" s="26"/>
    </row>
    <row r="84" spans="1:9" ht="12.75">
      <c r="A84" s="196" t="s">
        <v>16</v>
      </c>
      <c r="B84" s="196"/>
      <c r="C84" s="25">
        <f>SUM(C82:C83)</f>
        <v>2</v>
      </c>
      <c r="D84" s="16">
        <f>SUM(D82:D83)</f>
        <v>2934.08</v>
      </c>
      <c r="E84" s="27"/>
      <c r="F84" s="27"/>
      <c r="G84" s="27">
        <v>8.812486296006266</v>
      </c>
      <c r="H84" s="16">
        <v>3064.8</v>
      </c>
      <c r="I84" s="26"/>
    </row>
    <row r="85" spans="1:9" ht="12.75">
      <c r="A85" s="46"/>
      <c r="C85" s="25"/>
      <c r="D85" s="16"/>
      <c r="E85" s="27"/>
      <c r="F85" s="27"/>
      <c r="G85" s="27"/>
      <c r="H85" s="16"/>
      <c r="I85" s="26"/>
    </row>
    <row r="86" spans="1:9" ht="12.75">
      <c r="A86" s="195" t="s">
        <v>26</v>
      </c>
      <c r="B86" s="195"/>
      <c r="C86" s="25"/>
      <c r="D86" s="26"/>
      <c r="E86" s="27"/>
      <c r="F86" s="27"/>
      <c r="G86" s="27"/>
      <c r="H86" s="16"/>
      <c r="I86" s="26"/>
    </row>
    <row r="87" spans="1:9" ht="12.75">
      <c r="A87" s="46">
        <v>25</v>
      </c>
      <c r="C87" s="25">
        <v>1</v>
      </c>
      <c r="D87" s="16">
        <v>1472</v>
      </c>
      <c r="E87" s="27">
        <v>7.65</v>
      </c>
      <c r="F87" s="27">
        <v>7.65</v>
      </c>
      <c r="G87" s="27">
        <v>7.65</v>
      </c>
      <c r="H87" s="16">
        <v>1510.36</v>
      </c>
      <c r="I87" s="26"/>
    </row>
    <row r="88" spans="1:9" ht="12.75">
      <c r="A88" s="196" t="s">
        <v>16</v>
      </c>
      <c r="B88" s="196"/>
      <c r="C88" s="25">
        <f>SUM(C87:C87)</f>
        <v>1</v>
      </c>
      <c r="D88" s="16">
        <f>SUM(D87:D87)</f>
        <v>1472</v>
      </c>
      <c r="E88" s="27"/>
      <c r="F88" s="27"/>
      <c r="G88" s="27">
        <v>7.65</v>
      </c>
      <c r="H88" s="16">
        <v>1510.36</v>
      </c>
      <c r="I88" s="26"/>
    </row>
    <row r="89" spans="1:9" s="31" customFormat="1" ht="12.75">
      <c r="A89" s="158"/>
      <c r="B89" s="178"/>
      <c r="C89" s="39"/>
      <c r="D89" s="40"/>
      <c r="E89" s="41"/>
      <c r="F89" s="41"/>
      <c r="G89" s="41"/>
      <c r="H89" s="40"/>
      <c r="I89" s="26"/>
    </row>
    <row r="90" spans="1:9" s="31" customFormat="1" ht="12.75">
      <c r="A90" s="199" t="s">
        <v>16</v>
      </c>
      <c r="B90" s="199"/>
      <c r="C90" s="25">
        <f>C14+C21+C30+C39+C45+C57+C64+C68+C72+C79+C84+C88</f>
        <v>303</v>
      </c>
      <c r="D90" s="116">
        <v>593738.2646</v>
      </c>
      <c r="E90" s="27"/>
      <c r="F90" s="27"/>
      <c r="G90" s="27">
        <v>7.0216375078190945</v>
      </c>
      <c r="H90" s="16">
        <v>622142.9004000002</v>
      </c>
      <c r="I90" s="42"/>
    </row>
    <row r="91" spans="1:9" s="31" customFormat="1" ht="12.75">
      <c r="A91" s="159"/>
      <c r="B91" s="179"/>
      <c r="C91" s="19"/>
      <c r="D91" s="44"/>
      <c r="E91" s="45"/>
      <c r="F91" s="45"/>
      <c r="G91" s="45"/>
      <c r="H91" s="44"/>
      <c r="I91" s="26"/>
    </row>
    <row r="92" spans="2:9" s="31" customFormat="1" ht="12.75">
      <c r="B92" s="46"/>
      <c r="C92" s="25"/>
      <c r="D92" s="26"/>
      <c r="E92" s="27"/>
      <c r="F92" s="27"/>
      <c r="G92" s="27"/>
      <c r="H92" s="26"/>
      <c r="I92" s="26"/>
    </row>
    <row r="93" spans="1:9" s="31" customFormat="1" ht="12.75">
      <c r="A93" s="31" t="s">
        <v>43</v>
      </c>
      <c r="B93" s="189" t="s">
        <v>42</v>
      </c>
      <c r="C93" s="190"/>
      <c r="D93" s="190"/>
      <c r="E93" s="190"/>
      <c r="F93" s="190"/>
      <c r="G93" s="190"/>
      <c r="H93" s="190"/>
      <c r="I93" s="48"/>
    </row>
    <row r="94" spans="2:9" s="31" customFormat="1" ht="12.75">
      <c r="B94" s="190"/>
      <c r="C94" s="190"/>
      <c r="D94" s="190"/>
      <c r="E94" s="190"/>
      <c r="F94" s="190"/>
      <c r="G94" s="190"/>
      <c r="H94" s="190"/>
      <c r="I94" s="48"/>
    </row>
    <row r="95" spans="1:11" s="38" customFormat="1" ht="12.75">
      <c r="A95" s="180" t="s">
        <v>45</v>
      </c>
      <c r="B95" s="191" t="s">
        <v>44</v>
      </c>
      <c r="C95" s="190"/>
      <c r="D95" s="190"/>
      <c r="E95" s="190"/>
      <c r="F95" s="190"/>
      <c r="G95" s="190"/>
      <c r="H95" s="190"/>
      <c r="I95" s="27"/>
      <c r="J95" s="55"/>
      <c r="K95" s="54"/>
    </row>
    <row r="96" spans="2:11" s="38" customFormat="1" ht="12.75">
      <c r="B96" s="190"/>
      <c r="C96" s="190"/>
      <c r="D96" s="190"/>
      <c r="E96" s="190"/>
      <c r="F96" s="190"/>
      <c r="G96" s="190"/>
      <c r="H96" s="190"/>
      <c r="I96" s="27"/>
      <c r="J96" s="55"/>
      <c r="K96" s="54"/>
    </row>
    <row r="97" spans="2:9" s="31" customFormat="1" ht="12.75">
      <c r="B97" s="56"/>
      <c r="C97" s="32"/>
      <c r="D97" s="57"/>
      <c r="E97" s="34"/>
      <c r="F97" s="34"/>
      <c r="G97" s="34"/>
      <c r="H97" s="57"/>
      <c r="I97" s="58"/>
    </row>
    <row r="98" spans="2:9" s="31" customFormat="1" ht="12.75">
      <c r="B98" s="60"/>
      <c r="I98" s="58"/>
    </row>
    <row r="99" spans="2:9" s="31" customFormat="1" ht="12.75">
      <c r="B99" s="60"/>
      <c r="I99" s="58"/>
    </row>
    <row r="100" spans="2:9" s="31" customFormat="1" ht="12.75">
      <c r="B100" s="60"/>
      <c r="I100" s="58"/>
    </row>
    <row r="101" spans="2:9" s="31" customFormat="1" ht="12.75">
      <c r="B101" s="60"/>
      <c r="I101" s="58"/>
    </row>
    <row r="102" spans="2:9" s="31" customFormat="1" ht="12.75">
      <c r="B102" s="60"/>
      <c r="I102" s="58"/>
    </row>
    <row r="103" spans="2:9" s="31" customFormat="1" ht="12.75">
      <c r="B103" s="60"/>
      <c r="I103" s="58"/>
    </row>
    <row r="104" spans="2:9" s="31" customFormat="1" ht="12.75">
      <c r="B104" s="60"/>
      <c r="I104" s="58"/>
    </row>
    <row r="105" spans="2:9" s="31" customFormat="1" ht="12.75">
      <c r="B105" s="60"/>
      <c r="I105" s="58"/>
    </row>
    <row r="106" spans="2:9" s="31" customFormat="1" ht="12.75">
      <c r="B106" s="60"/>
      <c r="I106" s="58"/>
    </row>
    <row r="107" spans="2:9" s="31" customFormat="1" ht="12.75">
      <c r="B107" s="60"/>
      <c r="I107" s="58"/>
    </row>
    <row r="108" spans="2:9" s="31" customFormat="1" ht="12.75">
      <c r="B108" s="60"/>
      <c r="I108" s="58"/>
    </row>
    <row r="109" spans="2:9" s="31" customFormat="1" ht="12.75">
      <c r="B109" s="60"/>
      <c r="I109" s="58"/>
    </row>
    <row r="110" spans="2:9" s="31" customFormat="1" ht="12.75">
      <c r="B110" s="60"/>
      <c r="I110" s="58"/>
    </row>
    <row r="111" spans="2:9" s="31" customFormat="1" ht="12.75">
      <c r="B111" s="60"/>
      <c r="I111" s="58"/>
    </row>
    <row r="112" spans="2:9" s="31" customFormat="1" ht="12.75">
      <c r="B112" s="60"/>
      <c r="I112" s="58"/>
    </row>
    <row r="113" spans="2:9" s="31" customFormat="1" ht="12.75">
      <c r="B113" s="60"/>
      <c r="I113" s="58"/>
    </row>
    <row r="114" spans="2:9" s="31" customFormat="1" ht="12.75">
      <c r="B114" s="60"/>
      <c r="I114" s="58"/>
    </row>
    <row r="115" spans="2:9" s="31" customFormat="1" ht="12.75">
      <c r="B115" s="60"/>
      <c r="I115" s="58"/>
    </row>
    <row r="116" spans="2:9" s="31" customFormat="1" ht="12.75">
      <c r="B116" s="60"/>
      <c r="I116" s="58"/>
    </row>
    <row r="117" spans="2:9" s="31" customFormat="1" ht="12.75">
      <c r="B117" s="60"/>
      <c r="I117" s="58"/>
    </row>
    <row r="118" spans="2:9" s="31" customFormat="1" ht="12.75">
      <c r="B118" s="59"/>
      <c r="C118" s="32"/>
      <c r="D118" s="57"/>
      <c r="E118" s="34"/>
      <c r="F118" s="34"/>
      <c r="G118" s="34"/>
      <c r="H118" s="57"/>
      <c r="I118" s="58"/>
    </row>
    <row r="119" spans="2:9" s="31" customFormat="1" ht="12.75">
      <c r="B119" s="60"/>
      <c r="I119" s="58"/>
    </row>
    <row r="120" spans="2:9" s="31" customFormat="1" ht="12.75">
      <c r="B120" s="60"/>
      <c r="I120" s="58"/>
    </row>
    <row r="121" spans="2:9" s="31" customFormat="1" ht="12.75">
      <c r="B121" s="60"/>
      <c r="I121" s="58"/>
    </row>
    <row r="122" spans="2:9" s="31" customFormat="1" ht="12.75">
      <c r="B122" s="60"/>
      <c r="I122" s="58"/>
    </row>
    <row r="123" spans="2:9" s="31" customFormat="1" ht="12.75">
      <c r="B123" s="60"/>
      <c r="I123" s="58"/>
    </row>
    <row r="124" spans="2:9" s="31" customFormat="1" ht="12.75">
      <c r="B124" s="60"/>
      <c r="I124" s="58"/>
    </row>
    <row r="125" spans="2:9" s="31" customFormat="1" ht="12.75">
      <c r="B125" s="60"/>
      <c r="I125" s="58"/>
    </row>
    <row r="126" spans="2:9" s="31" customFormat="1" ht="12.75">
      <c r="B126" s="60"/>
      <c r="I126" s="58"/>
    </row>
    <row r="127" spans="2:9" s="31" customFormat="1" ht="12.75">
      <c r="B127" s="60"/>
      <c r="I127" s="58"/>
    </row>
    <row r="128" spans="2:9" s="31" customFormat="1" ht="12.75">
      <c r="B128" s="60"/>
      <c r="I128" s="58"/>
    </row>
    <row r="129" spans="2:9" s="31" customFormat="1" ht="12.75">
      <c r="B129" s="60"/>
      <c r="I129" s="58"/>
    </row>
    <row r="130" spans="2:9" s="31" customFormat="1" ht="12.75">
      <c r="B130" s="60"/>
      <c r="I130" s="58"/>
    </row>
    <row r="131" spans="2:9" s="31" customFormat="1" ht="12.75">
      <c r="B131" s="60"/>
      <c r="I131" s="58"/>
    </row>
    <row r="132" spans="2:9" s="31" customFormat="1" ht="12.75">
      <c r="B132" s="60"/>
      <c r="I132" s="58"/>
    </row>
    <row r="133" spans="2:9" s="31" customFormat="1" ht="12.75">
      <c r="B133" s="60"/>
      <c r="I133" s="58"/>
    </row>
    <row r="134" spans="2:9" s="31" customFormat="1" ht="12.75">
      <c r="B134" s="60"/>
      <c r="I134" s="58"/>
    </row>
    <row r="135" spans="2:9" s="31" customFormat="1" ht="12.75">
      <c r="B135" s="60"/>
      <c r="I135" s="58"/>
    </row>
    <row r="136" spans="2:9" s="31" customFormat="1" ht="12.75">
      <c r="B136" s="60"/>
      <c r="I136" s="58"/>
    </row>
    <row r="137" spans="2:9" s="31" customFormat="1" ht="12.75">
      <c r="B137" s="59"/>
      <c r="C137" s="32"/>
      <c r="D137" s="57"/>
      <c r="E137" s="34"/>
      <c r="F137" s="34"/>
      <c r="G137" s="34"/>
      <c r="H137" s="57"/>
      <c r="I137" s="58"/>
    </row>
    <row r="138" spans="2:9" s="31" customFormat="1" ht="12.75">
      <c r="B138" s="60"/>
      <c r="I138" s="58"/>
    </row>
    <row r="139" spans="2:9" s="31" customFormat="1" ht="12.75">
      <c r="B139" s="60"/>
      <c r="I139" s="58"/>
    </row>
    <row r="140" spans="2:9" s="31" customFormat="1" ht="12.75">
      <c r="B140" s="60"/>
      <c r="I140" s="58"/>
    </row>
    <row r="141" spans="2:9" s="31" customFormat="1" ht="12.75">
      <c r="B141" s="60"/>
      <c r="I141" s="58"/>
    </row>
    <row r="142" spans="2:9" s="31" customFormat="1" ht="12.75">
      <c r="B142" s="60"/>
      <c r="I142" s="58"/>
    </row>
    <row r="143" spans="2:9" s="31" customFormat="1" ht="12.75">
      <c r="B143" s="60"/>
      <c r="I143" s="58"/>
    </row>
    <row r="144" spans="2:9" s="31" customFormat="1" ht="12.75">
      <c r="B144" s="60"/>
      <c r="I144" s="58"/>
    </row>
    <row r="145" spans="2:9" s="31" customFormat="1" ht="12.75">
      <c r="B145" s="60"/>
      <c r="I145" s="58"/>
    </row>
    <row r="146" spans="2:9" s="31" customFormat="1" ht="12.75">
      <c r="B146" s="60"/>
      <c r="I146" s="58"/>
    </row>
    <row r="147" spans="2:9" s="31" customFormat="1" ht="12.75">
      <c r="B147" s="60"/>
      <c r="I147" s="58"/>
    </row>
    <row r="148" spans="2:9" s="31" customFormat="1" ht="12.75">
      <c r="B148" s="60"/>
      <c r="I148" s="58"/>
    </row>
    <row r="149" spans="2:9" s="31" customFormat="1" ht="12.75">
      <c r="B149" s="60"/>
      <c r="I149" s="58"/>
    </row>
    <row r="150" spans="2:9" s="31" customFormat="1" ht="12.75">
      <c r="B150" s="60"/>
      <c r="I150" s="58"/>
    </row>
    <row r="151" spans="2:9" s="31" customFormat="1" ht="12.75">
      <c r="B151" s="60"/>
      <c r="I151" s="58"/>
    </row>
    <row r="152" spans="2:9" s="31" customFormat="1" ht="12.75">
      <c r="B152" s="60"/>
      <c r="I152" s="58"/>
    </row>
    <row r="153" spans="2:9" s="31" customFormat="1" ht="12.75">
      <c r="B153" s="60"/>
      <c r="I153" s="58"/>
    </row>
    <row r="154" spans="2:9" s="31" customFormat="1" ht="12.75">
      <c r="B154" s="59"/>
      <c r="C154" s="32"/>
      <c r="D154" s="57"/>
      <c r="E154" s="34"/>
      <c r="F154" s="34"/>
      <c r="G154" s="34"/>
      <c r="H154" s="57"/>
      <c r="I154" s="58"/>
    </row>
    <row r="155" spans="2:9" s="31" customFormat="1" ht="12.75">
      <c r="B155" s="60"/>
      <c r="I155" s="58"/>
    </row>
    <row r="156" spans="2:9" s="31" customFormat="1" ht="12.75">
      <c r="B156" s="60"/>
      <c r="I156" s="58"/>
    </row>
    <row r="157" spans="2:9" s="31" customFormat="1" ht="12.75">
      <c r="B157" s="60"/>
      <c r="I157" s="58"/>
    </row>
    <row r="158" spans="2:9" s="31" customFormat="1" ht="12.75">
      <c r="B158" s="60"/>
      <c r="I158" s="58"/>
    </row>
    <row r="159" spans="2:9" s="31" customFormat="1" ht="12.75">
      <c r="B159" s="60"/>
      <c r="I159" s="58"/>
    </row>
    <row r="160" spans="2:9" s="31" customFormat="1" ht="12.75">
      <c r="B160" s="60"/>
      <c r="I160" s="58"/>
    </row>
    <row r="161" spans="2:9" s="31" customFormat="1" ht="12.75">
      <c r="B161" s="60"/>
      <c r="I161" s="58"/>
    </row>
    <row r="162" spans="2:9" s="31" customFormat="1" ht="12.75">
      <c r="B162" s="60"/>
      <c r="I162" s="58"/>
    </row>
    <row r="163" spans="2:9" s="31" customFormat="1" ht="12.75">
      <c r="B163" s="60"/>
      <c r="I163" s="58"/>
    </row>
    <row r="164" spans="2:9" s="31" customFormat="1" ht="12.75">
      <c r="B164" s="60"/>
      <c r="I164" s="58"/>
    </row>
    <row r="165" spans="2:9" s="31" customFormat="1" ht="12.75">
      <c r="B165" s="60"/>
      <c r="I165" s="58"/>
    </row>
    <row r="166" spans="2:9" s="31" customFormat="1" ht="12.75">
      <c r="B166" s="60"/>
      <c r="I166" s="58"/>
    </row>
    <row r="167" spans="2:9" s="31" customFormat="1" ht="12.75">
      <c r="B167" s="60"/>
      <c r="I167" s="58"/>
    </row>
    <row r="168" spans="2:9" s="31" customFormat="1" ht="12.75">
      <c r="B168" s="60"/>
      <c r="I168" s="58"/>
    </row>
    <row r="169" spans="2:9" s="31" customFormat="1" ht="12.75">
      <c r="B169" s="60"/>
      <c r="I169" s="58"/>
    </row>
    <row r="170" spans="2:9" s="31" customFormat="1" ht="12.75">
      <c r="B170" s="60"/>
      <c r="I170" s="58"/>
    </row>
    <row r="171" spans="2:9" s="31" customFormat="1" ht="12.75">
      <c r="B171" s="60"/>
      <c r="I171" s="58"/>
    </row>
    <row r="172" spans="2:9" s="31" customFormat="1" ht="12.75">
      <c r="B172" s="60"/>
      <c r="I172" s="58"/>
    </row>
    <row r="173" spans="2:9" s="31" customFormat="1" ht="12.75">
      <c r="B173" s="60"/>
      <c r="I173" s="58"/>
    </row>
    <row r="174" spans="2:9" s="31" customFormat="1" ht="12.75">
      <c r="B174" s="60"/>
      <c r="I174" s="58"/>
    </row>
    <row r="175" spans="2:9" s="31" customFormat="1" ht="12.75">
      <c r="B175" s="60"/>
      <c r="I175" s="58"/>
    </row>
    <row r="176" spans="2:9" s="31" customFormat="1" ht="12.75">
      <c r="B176" s="60"/>
      <c r="I176" s="58"/>
    </row>
    <row r="177" spans="2:9" s="31" customFormat="1" ht="12.75">
      <c r="B177" s="59"/>
      <c r="C177" s="32"/>
      <c r="D177" s="57"/>
      <c r="E177" s="34"/>
      <c r="F177" s="34"/>
      <c r="G177" s="34"/>
      <c r="H177" s="57"/>
      <c r="I177" s="58"/>
    </row>
    <row r="178" spans="2:9" s="31" customFormat="1" ht="12.75">
      <c r="B178" s="60"/>
      <c r="I178" s="58"/>
    </row>
    <row r="179" spans="2:9" s="31" customFormat="1" ht="12.75">
      <c r="B179" s="59"/>
      <c r="C179" s="32"/>
      <c r="D179" s="57"/>
      <c r="E179" s="34"/>
      <c r="F179" s="34"/>
      <c r="G179" s="34"/>
      <c r="H179" s="57"/>
      <c r="I179" s="58"/>
    </row>
    <row r="180" spans="2:9" s="31" customFormat="1" ht="12.75">
      <c r="B180" s="60"/>
      <c r="I180" s="58"/>
    </row>
    <row r="181" spans="2:9" s="31" customFormat="1" ht="12.75">
      <c r="B181" s="59"/>
      <c r="C181" s="32"/>
      <c r="D181" s="57"/>
      <c r="E181" s="34"/>
      <c r="F181" s="34"/>
      <c r="G181" s="34"/>
      <c r="H181" s="57"/>
      <c r="I181" s="58"/>
    </row>
    <row r="182" spans="2:9" s="31" customFormat="1" ht="12.75">
      <c r="B182" s="60"/>
      <c r="I182" s="58"/>
    </row>
    <row r="183" spans="2:9" s="31" customFormat="1" ht="12.75">
      <c r="B183" s="59"/>
      <c r="I183" s="58"/>
    </row>
    <row r="184" spans="2:9" s="31" customFormat="1" ht="12.75">
      <c r="B184" s="59"/>
      <c r="C184" s="32"/>
      <c r="D184" s="57"/>
      <c r="E184" s="34"/>
      <c r="F184" s="34"/>
      <c r="G184" s="34"/>
      <c r="H184" s="57"/>
      <c r="I184" s="58"/>
    </row>
    <row r="185" spans="2:9" s="31" customFormat="1" ht="12.75">
      <c r="B185" s="59"/>
      <c r="C185" s="32"/>
      <c r="D185" s="57"/>
      <c r="E185" s="34"/>
      <c r="F185" s="34"/>
      <c r="G185" s="34"/>
      <c r="H185" s="57"/>
      <c r="I185" s="58"/>
    </row>
    <row r="186" spans="2:9" s="31" customFormat="1" ht="12.75">
      <c r="B186" s="60"/>
      <c r="I186" s="58"/>
    </row>
    <row r="187" spans="2:9" s="31" customFormat="1" ht="12.75">
      <c r="B187" s="60"/>
      <c r="I187" s="58"/>
    </row>
    <row r="188" spans="2:9" s="31" customFormat="1" ht="12.75">
      <c r="B188" s="60"/>
      <c r="I188" s="58"/>
    </row>
    <row r="189" spans="2:9" s="31" customFormat="1" ht="12.75">
      <c r="B189" s="60"/>
      <c r="I189" s="58"/>
    </row>
    <row r="190" spans="2:9" s="31" customFormat="1" ht="12.75">
      <c r="B190" s="60"/>
      <c r="I190" s="58"/>
    </row>
    <row r="191" spans="2:9" s="31" customFormat="1" ht="12.75">
      <c r="B191" s="60"/>
      <c r="I191" s="58"/>
    </row>
    <row r="192" spans="2:9" s="31" customFormat="1" ht="12.75">
      <c r="B192" s="60"/>
      <c r="I192" s="58"/>
    </row>
    <row r="193" spans="2:9" s="31" customFormat="1" ht="12.75">
      <c r="B193" s="59"/>
      <c r="C193" s="32"/>
      <c r="D193" s="57"/>
      <c r="E193" s="34"/>
      <c r="F193" s="34"/>
      <c r="G193" s="34"/>
      <c r="H193" s="57"/>
      <c r="I193" s="58"/>
    </row>
    <row r="194" spans="2:9" s="31" customFormat="1" ht="12.75">
      <c r="B194" s="60"/>
      <c r="I194" s="58"/>
    </row>
    <row r="195" spans="2:9" s="31" customFormat="1" ht="12.75">
      <c r="B195" s="46"/>
      <c r="C195" s="32"/>
      <c r="D195" s="57"/>
      <c r="E195" s="34"/>
      <c r="F195" s="34"/>
      <c r="G195" s="34"/>
      <c r="H195" s="57"/>
      <c r="I195" s="58"/>
    </row>
    <row r="196" spans="2:9" s="31" customFormat="1" ht="12.75">
      <c r="B196" s="60"/>
      <c r="I196" s="58"/>
    </row>
    <row r="197" spans="2:9" s="31" customFormat="1" ht="12.75">
      <c r="B197" s="59"/>
      <c r="C197" s="32"/>
      <c r="D197" s="57"/>
      <c r="E197" s="34"/>
      <c r="F197" s="34"/>
      <c r="G197" s="34"/>
      <c r="H197" s="57"/>
      <c r="I197" s="58"/>
    </row>
    <row r="198" spans="2:9" s="31" customFormat="1" ht="12.75">
      <c r="B198" s="59"/>
      <c r="C198" s="32"/>
      <c r="D198" s="57"/>
      <c r="E198" s="34"/>
      <c r="F198" s="34"/>
      <c r="G198" s="34"/>
      <c r="H198" s="57"/>
      <c r="I198" s="58"/>
    </row>
    <row r="199" spans="2:9" s="31" customFormat="1" ht="12.75">
      <c r="B199" s="59"/>
      <c r="C199" s="32"/>
      <c r="D199" s="57"/>
      <c r="E199" s="34"/>
      <c r="F199" s="34"/>
      <c r="G199" s="34"/>
      <c r="H199" s="57"/>
      <c r="I199" s="58"/>
    </row>
    <row r="200" spans="2:9" s="31" customFormat="1" ht="12.75">
      <c r="B200" s="59"/>
      <c r="C200" s="32"/>
      <c r="D200" s="57"/>
      <c r="E200" s="34"/>
      <c r="F200" s="34"/>
      <c r="G200" s="34"/>
      <c r="H200" s="57"/>
      <c r="I200" s="58"/>
    </row>
    <row r="201" spans="2:9" s="31" customFormat="1" ht="12.75">
      <c r="B201" s="59"/>
      <c r="C201" s="32"/>
      <c r="D201" s="57"/>
      <c r="E201" s="34"/>
      <c r="F201" s="34"/>
      <c r="G201" s="34"/>
      <c r="H201" s="57"/>
      <c r="I201" s="58"/>
    </row>
    <row r="202" spans="2:9" s="31" customFormat="1" ht="12.75">
      <c r="B202" s="59"/>
      <c r="C202" s="32"/>
      <c r="D202" s="57"/>
      <c r="E202" s="34"/>
      <c r="F202" s="34"/>
      <c r="G202" s="34"/>
      <c r="H202" s="57"/>
      <c r="I202" s="58"/>
    </row>
    <row r="203" spans="2:9" s="31" customFormat="1" ht="12.75">
      <c r="B203" s="59"/>
      <c r="C203" s="32"/>
      <c r="D203" s="57"/>
      <c r="E203" s="34"/>
      <c r="F203" s="34"/>
      <c r="G203" s="34"/>
      <c r="H203" s="57"/>
      <c r="I203" s="58"/>
    </row>
    <row r="204" spans="2:9" s="31" customFormat="1" ht="12.75">
      <c r="B204" s="59"/>
      <c r="C204" s="32"/>
      <c r="D204" s="57"/>
      <c r="E204" s="34"/>
      <c r="F204" s="34"/>
      <c r="G204" s="34"/>
      <c r="H204" s="57"/>
      <c r="I204" s="58"/>
    </row>
    <row r="205" spans="2:9" s="31" customFormat="1" ht="12.75">
      <c r="B205" s="59"/>
      <c r="C205" s="32"/>
      <c r="D205" s="57"/>
      <c r="E205" s="34"/>
      <c r="F205" s="34"/>
      <c r="G205" s="34"/>
      <c r="H205" s="57"/>
      <c r="I205" s="58"/>
    </row>
    <row r="206" spans="2:9" s="31" customFormat="1" ht="12.75">
      <c r="B206" s="59"/>
      <c r="C206" s="32"/>
      <c r="D206" s="57"/>
      <c r="E206" s="34"/>
      <c r="F206" s="34"/>
      <c r="G206" s="34"/>
      <c r="H206" s="57"/>
      <c r="I206" s="58"/>
    </row>
    <row r="207" spans="2:9" s="31" customFormat="1" ht="12.75">
      <c r="B207" s="59"/>
      <c r="C207" s="32"/>
      <c r="D207" s="57"/>
      <c r="E207" s="34"/>
      <c r="F207" s="34"/>
      <c r="G207" s="34"/>
      <c r="H207" s="57"/>
      <c r="I207" s="58"/>
    </row>
    <row r="208" spans="2:9" s="31" customFormat="1" ht="12.75">
      <c r="B208" s="59"/>
      <c r="C208" s="32"/>
      <c r="D208" s="57"/>
      <c r="E208" s="34"/>
      <c r="F208" s="34"/>
      <c r="G208" s="34"/>
      <c r="H208" s="57"/>
      <c r="I208" s="58"/>
    </row>
    <row r="209" spans="2:9" s="31" customFormat="1" ht="12.75">
      <c r="B209" s="59"/>
      <c r="C209" s="32"/>
      <c r="D209" s="57"/>
      <c r="E209" s="34"/>
      <c r="F209" s="34"/>
      <c r="G209" s="34"/>
      <c r="H209" s="57"/>
      <c r="I209" s="58"/>
    </row>
    <row r="210" spans="2:9" s="31" customFormat="1" ht="12.75">
      <c r="B210" s="59"/>
      <c r="C210" s="32"/>
      <c r="D210" s="57"/>
      <c r="E210" s="34"/>
      <c r="F210" s="34"/>
      <c r="G210" s="34"/>
      <c r="H210" s="57"/>
      <c r="I210" s="58"/>
    </row>
    <row r="211" spans="2:9" s="31" customFormat="1" ht="12.75">
      <c r="B211" s="59"/>
      <c r="C211" s="32"/>
      <c r="D211" s="57"/>
      <c r="E211" s="34"/>
      <c r="F211" s="34"/>
      <c r="G211" s="34"/>
      <c r="H211" s="57"/>
      <c r="I211" s="58"/>
    </row>
    <row r="212" spans="2:9" s="31" customFormat="1" ht="12.75">
      <c r="B212" s="59"/>
      <c r="C212" s="32"/>
      <c r="D212" s="57"/>
      <c r="E212" s="34"/>
      <c r="F212" s="34"/>
      <c r="G212" s="34"/>
      <c r="H212" s="57"/>
      <c r="I212" s="58"/>
    </row>
    <row r="213" spans="2:9" s="31" customFormat="1" ht="12.75">
      <c r="B213" s="59"/>
      <c r="C213" s="32"/>
      <c r="D213" s="57"/>
      <c r="E213" s="34"/>
      <c r="F213" s="34"/>
      <c r="G213" s="34"/>
      <c r="H213" s="57"/>
      <c r="I213" s="58"/>
    </row>
    <row r="214" spans="2:9" s="31" customFormat="1" ht="12.75">
      <c r="B214" s="59"/>
      <c r="C214" s="32"/>
      <c r="D214" s="57"/>
      <c r="E214" s="34"/>
      <c r="F214" s="34"/>
      <c r="G214" s="34"/>
      <c r="H214" s="57"/>
      <c r="I214" s="58"/>
    </row>
    <row r="215" spans="2:9" s="31" customFormat="1" ht="12.75">
      <c r="B215" s="59"/>
      <c r="C215" s="32"/>
      <c r="D215" s="57"/>
      <c r="E215" s="34"/>
      <c r="F215" s="34"/>
      <c r="G215" s="34"/>
      <c r="H215" s="57"/>
      <c r="I215" s="58"/>
    </row>
    <row r="216" spans="2:9" s="31" customFormat="1" ht="12.75">
      <c r="B216" s="59"/>
      <c r="C216" s="32"/>
      <c r="D216" s="57"/>
      <c r="E216" s="34"/>
      <c r="F216" s="34"/>
      <c r="G216" s="34"/>
      <c r="H216" s="57"/>
      <c r="I216" s="58"/>
    </row>
    <row r="217" spans="2:9" s="31" customFormat="1" ht="12.75">
      <c r="B217" s="59"/>
      <c r="C217" s="32"/>
      <c r="D217" s="57"/>
      <c r="E217" s="34"/>
      <c r="F217" s="34"/>
      <c r="G217" s="34"/>
      <c r="H217" s="57"/>
      <c r="I217" s="58"/>
    </row>
    <row r="218" spans="2:9" s="31" customFormat="1" ht="12.75">
      <c r="B218" s="59"/>
      <c r="C218" s="32"/>
      <c r="D218" s="57"/>
      <c r="E218" s="34"/>
      <c r="F218" s="34"/>
      <c r="G218" s="34"/>
      <c r="H218" s="57"/>
      <c r="I218" s="58"/>
    </row>
    <row r="219" spans="2:9" s="31" customFormat="1" ht="12.75">
      <c r="B219" s="59"/>
      <c r="C219" s="32"/>
      <c r="D219" s="57"/>
      <c r="E219" s="34"/>
      <c r="F219" s="34"/>
      <c r="G219" s="34"/>
      <c r="H219" s="57"/>
      <c r="I219" s="58"/>
    </row>
    <row r="220" spans="2:9" s="31" customFormat="1" ht="12.75">
      <c r="B220" s="59"/>
      <c r="C220" s="32"/>
      <c r="D220" s="57"/>
      <c r="E220" s="34"/>
      <c r="F220" s="34"/>
      <c r="G220" s="34"/>
      <c r="H220" s="57"/>
      <c r="I220" s="58"/>
    </row>
    <row r="221" spans="2:9" s="31" customFormat="1" ht="12.75">
      <c r="B221" s="59"/>
      <c r="C221" s="32"/>
      <c r="D221" s="57"/>
      <c r="E221" s="34"/>
      <c r="F221" s="34"/>
      <c r="G221" s="34"/>
      <c r="H221" s="57"/>
      <c r="I221" s="58"/>
    </row>
    <row r="222" spans="2:9" s="31" customFormat="1" ht="12.75">
      <c r="B222" s="59"/>
      <c r="C222" s="32"/>
      <c r="D222" s="57"/>
      <c r="E222" s="34"/>
      <c r="F222" s="34"/>
      <c r="G222" s="34"/>
      <c r="H222" s="57"/>
      <c r="I222" s="58"/>
    </row>
    <row r="223" spans="2:9" s="31" customFormat="1" ht="12.75">
      <c r="B223" s="59"/>
      <c r="C223" s="32"/>
      <c r="D223" s="57"/>
      <c r="E223" s="34"/>
      <c r="F223" s="34"/>
      <c r="G223" s="34"/>
      <c r="H223" s="57"/>
      <c r="I223" s="58"/>
    </row>
    <row r="224" spans="2:9" s="31" customFormat="1" ht="12.75">
      <c r="B224" s="59"/>
      <c r="C224" s="32"/>
      <c r="D224" s="57"/>
      <c r="E224" s="34"/>
      <c r="F224" s="34"/>
      <c r="G224" s="34"/>
      <c r="H224" s="57"/>
      <c r="I224" s="58"/>
    </row>
    <row r="225" spans="2:9" s="31" customFormat="1" ht="12.75">
      <c r="B225" s="59"/>
      <c r="C225" s="32"/>
      <c r="D225" s="57"/>
      <c r="E225" s="34"/>
      <c r="F225" s="34"/>
      <c r="G225" s="34"/>
      <c r="H225" s="57"/>
      <c r="I225" s="58"/>
    </row>
    <row r="226" spans="2:9" s="31" customFormat="1" ht="12.75">
      <c r="B226" s="59"/>
      <c r="C226" s="32"/>
      <c r="D226" s="57"/>
      <c r="E226" s="34"/>
      <c r="F226" s="34"/>
      <c r="G226" s="34"/>
      <c r="H226" s="57"/>
      <c r="I226" s="58"/>
    </row>
    <row r="227" spans="2:9" s="31" customFormat="1" ht="12.75">
      <c r="B227" s="59"/>
      <c r="C227" s="32"/>
      <c r="D227" s="57"/>
      <c r="E227" s="34"/>
      <c r="F227" s="34"/>
      <c r="G227" s="34"/>
      <c r="H227" s="57"/>
      <c r="I227" s="58"/>
    </row>
    <row r="228" spans="2:9" s="31" customFormat="1" ht="12.75">
      <c r="B228" s="59"/>
      <c r="C228" s="32"/>
      <c r="D228" s="57"/>
      <c r="E228" s="34"/>
      <c r="F228" s="34"/>
      <c r="G228" s="34"/>
      <c r="H228" s="57"/>
      <c r="I228" s="58"/>
    </row>
    <row r="229" spans="2:9" s="31" customFormat="1" ht="12.75">
      <c r="B229" s="59"/>
      <c r="C229" s="32"/>
      <c r="D229" s="57"/>
      <c r="E229" s="34"/>
      <c r="F229" s="34"/>
      <c r="G229" s="34"/>
      <c r="H229" s="57"/>
      <c r="I229" s="58"/>
    </row>
    <row r="230" spans="2:9" s="31" customFormat="1" ht="12.75">
      <c r="B230" s="59"/>
      <c r="C230" s="32"/>
      <c r="D230" s="57"/>
      <c r="E230" s="34"/>
      <c r="F230" s="34"/>
      <c r="G230" s="34"/>
      <c r="H230" s="57"/>
      <c r="I230" s="58"/>
    </row>
    <row r="231" spans="2:9" s="31" customFormat="1" ht="12.75">
      <c r="B231" s="59"/>
      <c r="C231" s="32"/>
      <c r="D231" s="57"/>
      <c r="E231" s="34"/>
      <c r="F231" s="34"/>
      <c r="G231" s="34"/>
      <c r="H231" s="57"/>
      <c r="I231" s="58"/>
    </row>
    <row r="232" spans="2:9" s="31" customFormat="1" ht="12.75">
      <c r="B232" s="59"/>
      <c r="C232" s="32"/>
      <c r="D232" s="57"/>
      <c r="E232" s="34"/>
      <c r="F232" s="34"/>
      <c r="G232" s="34"/>
      <c r="H232" s="57"/>
      <c r="I232" s="58"/>
    </row>
    <row r="233" spans="2:9" s="31" customFormat="1" ht="12.75">
      <c r="B233" s="59"/>
      <c r="C233" s="32"/>
      <c r="D233" s="57"/>
      <c r="E233" s="34"/>
      <c r="F233" s="34"/>
      <c r="G233" s="34"/>
      <c r="H233" s="57"/>
      <c r="I233" s="58"/>
    </row>
    <row r="234" spans="2:9" s="31" customFormat="1" ht="12.75">
      <c r="B234" s="59"/>
      <c r="C234" s="32"/>
      <c r="D234" s="57"/>
      <c r="E234" s="34"/>
      <c r="F234" s="34"/>
      <c r="G234" s="34"/>
      <c r="H234" s="57"/>
      <c r="I234" s="58"/>
    </row>
    <row r="235" spans="2:9" s="31" customFormat="1" ht="12.75">
      <c r="B235" s="59"/>
      <c r="C235" s="32"/>
      <c r="D235" s="57"/>
      <c r="E235" s="34"/>
      <c r="F235" s="34"/>
      <c r="G235" s="34"/>
      <c r="H235" s="57"/>
      <c r="I235" s="58"/>
    </row>
    <row r="236" spans="2:9" s="31" customFormat="1" ht="12.75">
      <c r="B236" s="59"/>
      <c r="C236" s="32"/>
      <c r="D236" s="57"/>
      <c r="E236" s="34"/>
      <c r="F236" s="34"/>
      <c r="G236" s="34"/>
      <c r="H236" s="57"/>
      <c r="I236" s="58"/>
    </row>
    <row r="237" spans="2:9" s="31" customFormat="1" ht="12.75">
      <c r="B237" s="59"/>
      <c r="C237" s="32"/>
      <c r="D237" s="57"/>
      <c r="E237" s="34"/>
      <c r="F237" s="34"/>
      <c r="G237" s="34"/>
      <c r="H237" s="57"/>
      <c r="I237" s="58"/>
    </row>
    <row r="238" spans="2:9" s="31" customFormat="1" ht="12.75">
      <c r="B238" s="59"/>
      <c r="C238" s="32"/>
      <c r="D238" s="57"/>
      <c r="E238" s="34"/>
      <c r="F238" s="34"/>
      <c r="G238" s="34"/>
      <c r="H238" s="57"/>
      <c r="I238" s="58"/>
    </row>
    <row r="239" spans="2:9" s="31" customFormat="1" ht="12.75">
      <c r="B239" s="59"/>
      <c r="C239" s="32"/>
      <c r="D239" s="57"/>
      <c r="E239" s="34"/>
      <c r="F239" s="34"/>
      <c r="G239" s="34"/>
      <c r="H239" s="57"/>
      <c r="I239" s="58"/>
    </row>
    <row r="240" spans="2:9" s="31" customFormat="1" ht="12.75">
      <c r="B240" s="59"/>
      <c r="C240" s="32"/>
      <c r="D240" s="57"/>
      <c r="E240" s="34"/>
      <c r="F240" s="34"/>
      <c r="G240" s="34"/>
      <c r="H240" s="57"/>
      <c r="I240" s="58"/>
    </row>
    <row r="241" spans="2:9" s="31" customFormat="1" ht="12.75">
      <c r="B241" s="59"/>
      <c r="C241" s="32"/>
      <c r="D241" s="57"/>
      <c r="E241" s="34"/>
      <c r="F241" s="34"/>
      <c r="G241" s="34"/>
      <c r="H241" s="57"/>
      <c r="I241" s="58"/>
    </row>
    <row r="242" spans="2:9" s="31" customFormat="1" ht="12.75">
      <c r="B242" s="59"/>
      <c r="C242" s="32"/>
      <c r="D242" s="57"/>
      <c r="E242" s="34"/>
      <c r="F242" s="34"/>
      <c r="G242" s="34"/>
      <c r="H242" s="57"/>
      <c r="I242" s="58"/>
    </row>
    <row r="243" spans="2:9" s="31" customFormat="1" ht="12.75">
      <c r="B243" s="59"/>
      <c r="C243" s="32"/>
      <c r="D243" s="57"/>
      <c r="E243" s="34"/>
      <c r="F243" s="34"/>
      <c r="G243" s="34"/>
      <c r="H243" s="57"/>
      <c r="I243" s="58"/>
    </row>
    <row r="244" spans="2:9" s="31" customFormat="1" ht="12.75">
      <c r="B244" s="59"/>
      <c r="C244" s="32"/>
      <c r="D244" s="57"/>
      <c r="E244" s="34"/>
      <c r="F244" s="34"/>
      <c r="G244" s="34"/>
      <c r="H244" s="57"/>
      <c r="I244" s="58"/>
    </row>
    <row r="245" spans="2:9" s="31" customFormat="1" ht="12.75">
      <c r="B245" s="59"/>
      <c r="C245" s="32"/>
      <c r="D245" s="57"/>
      <c r="E245" s="34"/>
      <c r="F245" s="34"/>
      <c r="G245" s="34"/>
      <c r="H245" s="57"/>
      <c r="I245" s="58"/>
    </row>
    <row r="246" spans="2:9" s="31" customFormat="1" ht="12.75">
      <c r="B246" s="59"/>
      <c r="C246" s="32"/>
      <c r="D246" s="57"/>
      <c r="E246" s="34"/>
      <c r="F246" s="34"/>
      <c r="G246" s="34"/>
      <c r="H246" s="57"/>
      <c r="I246" s="58"/>
    </row>
    <row r="247" spans="2:9" s="31" customFormat="1" ht="12.75">
      <c r="B247" s="59"/>
      <c r="C247" s="32"/>
      <c r="D247" s="57"/>
      <c r="E247" s="34"/>
      <c r="F247" s="34"/>
      <c r="G247" s="34"/>
      <c r="H247" s="57"/>
      <c r="I247" s="58"/>
    </row>
    <row r="248" spans="2:9" s="31" customFormat="1" ht="12.75">
      <c r="B248" s="59"/>
      <c r="C248" s="32"/>
      <c r="D248" s="57"/>
      <c r="E248" s="34"/>
      <c r="F248" s="34"/>
      <c r="G248" s="34"/>
      <c r="H248" s="57"/>
      <c r="I248" s="58"/>
    </row>
    <row r="249" spans="2:9" s="31" customFormat="1" ht="12.75">
      <c r="B249" s="59"/>
      <c r="C249" s="32"/>
      <c r="D249" s="57"/>
      <c r="E249" s="34"/>
      <c r="F249" s="34"/>
      <c r="G249" s="34"/>
      <c r="H249" s="57"/>
      <c r="I249" s="58"/>
    </row>
    <row r="250" spans="2:9" s="31" customFormat="1" ht="12.75">
      <c r="B250" s="59"/>
      <c r="C250" s="32"/>
      <c r="D250" s="57"/>
      <c r="E250" s="34"/>
      <c r="F250" s="34"/>
      <c r="G250" s="34"/>
      <c r="H250" s="57"/>
      <c r="I250" s="58"/>
    </row>
    <row r="251" spans="2:9" s="31" customFormat="1" ht="12.75">
      <c r="B251" s="59"/>
      <c r="C251" s="32"/>
      <c r="D251" s="57"/>
      <c r="E251" s="34"/>
      <c r="F251" s="34"/>
      <c r="G251" s="34"/>
      <c r="H251" s="57"/>
      <c r="I251" s="58"/>
    </row>
    <row r="252" spans="2:9" s="31" customFormat="1" ht="12.75">
      <c r="B252" s="59"/>
      <c r="C252" s="32"/>
      <c r="D252" s="57"/>
      <c r="E252" s="34"/>
      <c r="F252" s="34"/>
      <c r="G252" s="34"/>
      <c r="H252" s="57"/>
      <c r="I252" s="58"/>
    </row>
    <row r="253" spans="2:9" s="31" customFormat="1" ht="12.75">
      <c r="B253" s="59"/>
      <c r="C253" s="32"/>
      <c r="D253" s="57"/>
      <c r="E253" s="34"/>
      <c r="F253" s="34"/>
      <c r="G253" s="34"/>
      <c r="H253" s="57"/>
      <c r="I253" s="58"/>
    </row>
    <row r="254" spans="2:9" s="31" customFormat="1" ht="12.75">
      <c r="B254" s="59"/>
      <c r="C254" s="32"/>
      <c r="D254" s="57"/>
      <c r="E254" s="34"/>
      <c r="F254" s="34"/>
      <c r="G254" s="34"/>
      <c r="H254" s="57"/>
      <c r="I254" s="58"/>
    </row>
    <row r="255" spans="2:9" s="31" customFormat="1" ht="12.75">
      <c r="B255" s="59"/>
      <c r="C255" s="32"/>
      <c r="D255" s="57"/>
      <c r="E255" s="34"/>
      <c r="F255" s="34"/>
      <c r="G255" s="34"/>
      <c r="H255" s="57"/>
      <c r="I255" s="58"/>
    </row>
    <row r="256" spans="2:9" s="31" customFormat="1" ht="12.75">
      <c r="B256" s="59"/>
      <c r="C256" s="32"/>
      <c r="D256" s="57"/>
      <c r="E256" s="34"/>
      <c r="F256" s="34"/>
      <c r="G256" s="34"/>
      <c r="H256" s="57"/>
      <c r="I256" s="58"/>
    </row>
    <row r="257" spans="2:9" s="31" customFormat="1" ht="12.75">
      <c r="B257" s="59"/>
      <c r="C257" s="32"/>
      <c r="D257" s="57"/>
      <c r="E257" s="34"/>
      <c r="F257" s="34"/>
      <c r="G257" s="34"/>
      <c r="H257" s="57"/>
      <c r="I257" s="58"/>
    </row>
    <row r="258" spans="2:9" s="31" customFormat="1" ht="12.75">
      <c r="B258" s="59"/>
      <c r="C258" s="32"/>
      <c r="D258" s="57"/>
      <c r="E258" s="34"/>
      <c r="F258" s="34"/>
      <c r="G258" s="34"/>
      <c r="H258" s="57"/>
      <c r="I258" s="58"/>
    </row>
    <row r="259" spans="2:9" s="31" customFormat="1" ht="12.75">
      <c r="B259" s="59"/>
      <c r="C259" s="32"/>
      <c r="D259" s="57"/>
      <c r="E259" s="34"/>
      <c r="F259" s="34"/>
      <c r="G259" s="34"/>
      <c r="H259" s="57"/>
      <c r="I259" s="58"/>
    </row>
    <row r="260" spans="2:9" s="31" customFormat="1" ht="12.75">
      <c r="B260" s="59"/>
      <c r="C260" s="32"/>
      <c r="D260" s="57"/>
      <c r="E260" s="34"/>
      <c r="F260" s="34"/>
      <c r="G260" s="34"/>
      <c r="H260" s="57"/>
      <c r="I260" s="58"/>
    </row>
    <row r="261" spans="2:9" s="31" customFormat="1" ht="12.75">
      <c r="B261" s="59"/>
      <c r="C261" s="32"/>
      <c r="D261" s="57"/>
      <c r="E261" s="34"/>
      <c r="F261" s="34"/>
      <c r="G261" s="34"/>
      <c r="H261" s="57"/>
      <c r="I261" s="58"/>
    </row>
    <row r="262" spans="2:9" s="31" customFormat="1" ht="12.75">
      <c r="B262" s="59"/>
      <c r="C262" s="32"/>
      <c r="D262" s="57"/>
      <c r="E262" s="34"/>
      <c r="F262" s="34"/>
      <c r="G262" s="34"/>
      <c r="H262" s="57"/>
      <c r="I262" s="58"/>
    </row>
    <row r="263" spans="2:9" s="31" customFormat="1" ht="12.75">
      <c r="B263" s="59"/>
      <c r="C263" s="32"/>
      <c r="D263" s="57"/>
      <c r="E263" s="34"/>
      <c r="F263" s="34"/>
      <c r="G263" s="34"/>
      <c r="H263" s="57"/>
      <c r="I263" s="58"/>
    </row>
    <row r="264" spans="2:9" s="31" customFormat="1" ht="12.75">
      <c r="B264" s="59"/>
      <c r="C264" s="32"/>
      <c r="D264" s="57"/>
      <c r="E264" s="34"/>
      <c r="F264" s="34"/>
      <c r="G264" s="34"/>
      <c r="H264" s="57"/>
      <c r="I264" s="58"/>
    </row>
    <row r="265" spans="2:9" s="31" customFormat="1" ht="12.75">
      <c r="B265" s="59"/>
      <c r="C265" s="32"/>
      <c r="D265" s="57"/>
      <c r="E265" s="34"/>
      <c r="F265" s="34"/>
      <c r="G265" s="34"/>
      <c r="H265" s="57"/>
      <c r="I265" s="58"/>
    </row>
    <row r="266" spans="2:9" s="31" customFormat="1" ht="12.75">
      <c r="B266" s="59"/>
      <c r="C266" s="32"/>
      <c r="D266" s="57"/>
      <c r="E266" s="34"/>
      <c r="F266" s="34"/>
      <c r="G266" s="34"/>
      <c r="H266" s="57"/>
      <c r="I266" s="58"/>
    </row>
    <row r="267" spans="2:9" s="31" customFormat="1" ht="12.75">
      <c r="B267" s="59"/>
      <c r="C267" s="32"/>
      <c r="D267" s="57"/>
      <c r="E267" s="34"/>
      <c r="F267" s="34"/>
      <c r="G267" s="34"/>
      <c r="H267" s="57"/>
      <c r="I267" s="58"/>
    </row>
    <row r="268" spans="2:9" s="31" customFormat="1" ht="12.75">
      <c r="B268" s="59"/>
      <c r="C268" s="32"/>
      <c r="D268" s="57"/>
      <c r="E268" s="34"/>
      <c r="F268" s="34"/>
      <c r="G268" s="34"/>
      <c r="H268" s="57"/>
      <c r="I268" s="58"/>
    </row>
    <row r="269" spans="2:9" s="31" customFormat="1" ht="12.75">
      <c r="B269" s="59"/>
      <c r="C269" s="32"/>
      <c r="D269" s="57"/>
      <c r="E269" s="34"/>
      <c r="F269" s="34"/>
      <c r="G269" s="34"/>
      <c r="H269" s="57"/>
      <c r="I269" s="58"/>
    </row>
    <row r="270" spans="2:9" s="31" customFormat="1" ht="12.75">
      <c r="B270" s="59"/>
      <c r="C270" s="32"/>
      <c r="D270" s="57"/>
      <c r="E270" s="34"/>
      <c r="F270" s="34"/>
      <c r="G270" s="34"/>
      <c r="H270" s="57"/>
      <c r="I270" s="58"/>
    </row>
    <row r="271" spans="2:9" s="31" customFormat="1" ht="12.75">
      <c r="B271" s="59"/>
      <c r="C271" s="32"/>
      <c r="D271" s="57"/>
      <c r="E271" s="34"/>
      <c r="F271" s="34"/>
      <c r="G271" s="34"/>
      <c r="H271" s="57"/>
      <c r="I271" s="58"/>
    </row>
    <row r="272" spans="2:9" s="31" customFormat="1" ht="12.75">
      <c r="B272" s="59"/>
      <c r="C272" s="32"/>
      <c r="D272" s="57"/>
      <c r="E272" s="34"/>
      <c r="F272" s="34"/>
      <c r="G272" s="34"/>
      <c r="H272" s="57"/>
      <c r="I272" s="58"/>
    </row>
    <row r="273" spans="2:9" s="31" customFormat="1" ht="12.75">
      <c r="B273" s="59"/>
      <c r="C273" s="32"/>
      <c r="D273" s="57"/>
      <c r="E273" s="34"/>
      <c r="F273" s="34"/>
      <c r="G273" s="34"/>
      <c r="H273" s="57"/>
      <c r="I273" s="58"/>
    </row>
    <row r="274" spans="2:9" s="31" customFormat="1" ht="12.75">
      <c r="B274" s="59"/>
      <c r="C274" s="32"/>
      <c r="D274" s="57"/>
      <c r="E274" s="34"/>
      <c r="F274" s="34"/>
      <c r="G274" s="34"/>
      <c r="H274" s="57"/>
      <c r="I274" s="58"/>
    </row>
    <row r="275" spans="2:9" s="31" customFormat="1" ht="12.75">
      <c r="B275" s="59"/>
      <c r="C275" s="32"/>
      <c r="D275" s="57"/>
      <c r="E275" s="34"/>
      <c r="F275" s="34"/>
      <c r="G275" s="34"/>
      <c r="H275" s="57"/>
      <c r="I275" s="58"/>
    </row>
    <row r="276" spans="2:9" s="31" customFormat="1" ht="12.75">
      <c r="B276" s="59"/>
      <c r="C276" s="32"/>
      <c r="D276" s="57"/>
      <c r="E276" s="34"/>
      <c r="F276" s="34"/>
      <c r="G276" s="34"/>
      <c r="H276" s="57"/>
      <c r="I276" s="58"/>
    </row>
    <row r="277" spans="2:9" s="31" customFormat="1" ht="12.75">
      <c r="B277" s="59"/>
      <c r="C277" s="32"/>
      <c r="D277" s="57"/>
      <c r="E277" s="34"/>
      <c r="F277" s="34"/>
      <c r="G277" s="34"/>
      <c r="H277" s="57"/>
      <c r="I277" s="58"/>
    </row>
    <row r="278" spans="2:9" s="31" customFormat="1" ht="12.75">
      <c r="B278" s="59"/>
      <c r="C278" s="32"/>
      <c r="D278" s="57"/>
      <c r="E278" s="34"/>
      <c r="F278" s="34"/>
      <c r="G278" s="34"/>
      <c r="H278" s="57"/>
      <c r="I278" s="58"/>
    </row>
    <row r="279" spans="2:9" s="31" customFormat="1" ht="12.75">
      <c r="B279" s="59"/>
      <c r="C279" s="32"/>
      <c r="D279" s="57"/>
      <c r="E279" s="34"/>
      <c r="F279" s="34"/>
      <c r="G279" s="34"/>
      <c r="H279" s="57"/>
      <c r="I279" s="58"/>
    </row>
    <row r="280" spans="2:9" s="31" customFormat="1" ht="12.75">
      <c r="B280" s="59"/>
      <c r="C280" s="32"/>
      <c r="D280" s="57"/>
      <c r="E280" s="34"/>
      <c r="F280" s="34"/>
      <c r="G280" s="34"/>
      <c r="H280" s="57"/>
      <c r="I280" s="58"/>
    </row>
    <row r="281" spans="2:9" s="31" customFormat="1" ht="12.75">
      <c r="B281" s="59"/>
      <c r="C281" s="32"/>
      <c r="D281" s="57"/>
      <c r="E281" s="34"/>
      <c r="F281" s="34"/>
      <c r="G281" s="34"/>
      <c r="H281" s="57"/>
      <c r="I281" s="58"/>
    </row>
    <row r="282" spans="2:9" s="31" customFormat="1" ht="12.75">
      <c r="B282" s="59"/>
      <c r="C282" s="32"/>
      <c r="D282" s="57"/>
      <c r="E282" s="34"/>
      <c r="F282" s="34"/>
      <c r="G282" s="34"/>
      <c r="H282" s="57"/>
      <c r="I282" s="58"/>
    </row>
    <row r="283" spans="2:9" s="31" customFormat="1" ht="12.75">
      <c r="B283" s="59"/>
      <c r="C283" s="32"/>
      <c r="D283" s="57"/>
      <c r="E283" s="34"/>
      <c r="F283" s="34"/>
      <c r="G283" s="34"/>
      <c r="H283" s="57"/>
      <c r="I283" s="58"/>
    </row>
    <row r="284" spans="2:9" s="31" customFormat="1" ht="12.75">
      <c r="B284" s="59"/>
      <c r="C284" s="32"/>
      <c r="D284" s="57"/>
      <c r="E284" s="34"/>
      <c r="F284" s="34"/>
      <c r="G284" s="34"/>
      <c r="H284" s="57"/>
      <c r="I284" s="58"/>
    </row>
    <row r="285" spans="2:9" s="31" customFormat="1" ht="12.75">
      <c r="B285" s="59"/>
      <c r="C285" s="32"/>
      <c r="D285" s="57"/>
      <c r="E285" s="34"/>
      <c r="F285" s="34"/>
      <c r="G285" s="34"/>
      <c r="H285" s="57"/>
      <c r="I285" s="58"/>
    </row>
    <row r="286" spans="2:9" s="31" customFormat="1" ht="12.75">
      <c r="B286" s="59"/>
      <c r="C286" s="32"/>
      <c r="D286" s="57"/>
      <c r="E286" s="34"/>
      <c r="F286" s="34"/>
      <c r="G286" s="34"/>
      <c r="H286" s="57"/>
      <c r="I286" s="58"/>
    </row>
    <row r="287" spans="2:9" s="31" customFormat="1" ht="12.75">
      <c r="B287" s="59"/>
      <c r="C287" s="32"/>
      <c r="D287" s="57"/>
      <c r="E287" s="34"/>
      <c r="F287" s="34"/>
      <c r="G287" s="34"/>
      <c r="H287" s="57"/>
      <c r="I287" s="58"/>
    </row>
    <row r="288" spans="2:9" s="31" customFormat="1" ht="12.75">
      <c r="B288" s="59"/>
      <c r="C288" s="32"/>
      <c r="D288" s="57"/>
      <c r="E288" s="34"/>
      <c r="F288" s="34"/>
      <c r="G288" s="34"/>
      <c r="H288" s="57"/>
      <c r="I288" s="58"/>
    </row>
    <row r="289" spans="2:9" s="31" customFormat="1" ht="12.75">
      <c r="B289" s="59"/>
      <c r="C289" s="32"/>
      <c r="D289" s="57"/>
      <c r="E289" s="34"/>
      <c r="F289" s="34"/>
      <c r="G289" s="34"/>
      <c r="H289" s="57"/>
      <c r="I289" s="58"/>
    </row>
    <row r="290" spans="2:9" s="31" customFormat="1" ht="12.75">
      <c r="B290" s="59"/>
      <c r="C290" s="32"/>
      <c r="D290" s="57"/>
      <c r="E290" s="34"/>
      <c r="F290" s="34"/>
      <c r="G290" s="34"/>
      <c r="H290" s="57"/>
      <c r="I290" s="58"/>
    </row>
    <row r="291" spans="2:9" s="31" customFormat="1" ht="12.75">
      <c r="B291" s="59"/>
      <c r="C291" s="32"/>
      <c r="D291" s="57"/>
      <c r="E291" s="34"/>
      <c r="F291" s="34"/>
      <c r="G291" s="34"/>
      <c r="H291" s="57"/>
      <c r="I291" s="58"/>
    </row>
    <row r="292" spans="2:9" s="31" customFormat="1" ht="12.75">
      <c r="B292" s="59"/>
      <c r="C292" s="32"/>
      <c r="D292" s="57"/>
      <c r="E292" s="34"/>
      <c r="F292" s="34"/>
      <c r="G292" s="34"/>
      <c r="H292" s="57"/>
      <c r="I292" s="58"/>
    </row>
    <row r="293" spans="2:9" s="31" customFormat="1" ht="12.75">
      <c r="B293" s="59"/>
      <c r="C293" s="32"/>
      <c r="D293" s="57"/>
      <c r="E293" s="34"/>
      <c r="F293" s="34"/>
      <c r="G293" s="34"/>
      <c r="H293" s="57"/>
      <c r="I293" s="58"/>
    </row>
    <row r="294" spans="2:9" s="31" customFormat="1" ht="12.75">
      <c r="B294" s="59"/>
      <c r="C294" s="32"/>
      <c r="D294" s="57"/>
      <c r="E294" s="34"/>
      <c r="F294" s="34"/>
      <c r="G294" s="34"/>
      <c r="H294" s="57"/>
      <c r="I294" s="58"/>
    </row>
    <row r="295" spans="2:9" s="31" customFormat="1" ht="12.75">
      <c r="B295" s="59"/>
      <c r="C295" s="32"/>
      <c r="D295" s="57"/>
      <c r="E295" s="34"/>
      <c r="F295" s="34"/>
      <c r="G295" s="34"/>
      <c r="H295" s="57"/>
      <c r="I295" s="58"/>
    </row>
    <row r="296" spans="2:9" s="31" customFormat="1" ht="12.75">
      <c r="B296" s="59"/>
      <c r="C296" s="32"/>
      <c r="D296" s="57"/>
      <c r="E296" s="34"/>
      <c r="F296" s="34"/>
      <c r="G296" s="34"/>
      <c r="H296" s="57"/>
      <c r="I296" s="58"/>
    </row>
    <row r="297" spans="2:9" s="31" customFormat="1" ht="12.75">
      <c r="B297" s="59"/>
      <c r="C297" s="32"/>
      <c r="D297" s="57"/>
      <c r="E297" s="34"/>
      <c r="F297" s="34"/>
      <c r="G297" s="34"/>
      <c r="H297" s="57"/>
      <c r="I297" s="58"/>
    </row>
    <row r="298" spans="2:9" s="31" customFormat="1" ht="12.75">
      <c r="B298" s="59"/>
      <c r="C298" s="32"/>
      <c r="D298" s="57"/>
      <c r="E298" s="34"/>
      <c r="F298" s="34"/>
      <c r="G298" s="34"/>
      <c r="H298" s="57"/>
      <c r="I298" s="58"/>
    </row>
    <row r="299" spans="2:9" s="31" customFormat="1" ht="12.75">
      <c r="B299" s="59"/>
      <c r="C299" s="32"/>
      <c r="D299" s="57"/>
      <c r="E299" s="34"/>
      <c r="F299" s="34"/>
      <c r="G299" s="34"/>
      <c r="H299" s="57"/>
      <c r="I299" s="58"/>
    </row>
    <row r="300" spans="2:9" s="31" customFormat="1" ht="12.75">
      <c r="B300" s="59"/>
      <c r="C300" s="32"/>
      <c r="D300" s="57"/>
      <c r="E300" s="34"/>
      <c r="F300" s="34"/>
      <c r="G300" s="34"/>
      <c r="H300" s="57"/>
      <c r="I300" s="58"/>
    </row>
    <row r="301" spans="2:9" s="31" customFormat="1" ht="12.75">
      <c r="B301" s="59"/>
      <c r="C301" s="32"/>
      <c r="D301" s="57"/>
      <c r="E301" s="34"/>
      <c r="F301" s="34"/>
      <c r="G301" s="34"/>
      <c r="H301" s="57"/>
      <c r="I301" s="58"/>
    </row>
    <row r="302" spans="2:9" s="31" customFormat="1" ht="12.75">
      <c r="B302" s="59"/>
      <c r="C302" s="32"/>
      <c r="D302" s="57"/>
      <c r="E302" s="34"/>
      <c r="F302" s="34"/>
      <c r="G302" s="34"/>
      <c r="H302" s="57"/>
      <c r="I302" s="58"/>
    </row>
    <row r="303" spans="2:9" s="31" customFormat="1" ht="12.75">
      <c r="B303" s="59"/>
      <c r="C303" s="32"/>
      <c r="D303" s="57"/>
      <c r="E303" s="34"/>
      <c r="F303" s="34"/>
      <c r="G303" s="34"/>
      <c r="H303" s="57"/>
      <c r="I303" s="58"/>
    </row>
    <row r="304" spans="2:9" s="31" customFormat="1" ht="12.75">
      <c r="B304" s="59"/>
      <c r="C304" s="32"/>
      <c r="D304" s="57"/>
      <c r="E304" s="34"/>
      <c r="F304" s="34"/>
      <c r="G304" s="34"/>
      <c r="H304" s="57"/>
      <c r="I304" s="58"/>
    </row>
    <row r="305" spans="2:9" s="31" customFormat="1" ht="12.75">
      <c r="B305" s="59"/>
      <c r="C305" s="32"/>
      <c r="D305" s="57"/>
      <c r="E305" s="34"/>
      <c r="F305" s="34"/>
      <c r="G305" s="34"/>
      <c r="H305" s="57"/>
      <c r="I305" s="58"/>
    </row>
    <row r="306" spans="2:9" s="31" customFormat="1" ht="12.75">
      <c r="B306" s="59"/>
      <c r="C306" s="32"/>
      <c r="D306" s="57"/>
      <c r="E306" s="34"/>
      <c r="F306" s="34"/>
      <c r="G306" s="34"/>
      <c r="H306" s="57"/>
      <c r="I306" s="58"/>
    </row>
    <row r="307" spans="2:9" s="31" customFormat="1" ht="12.75">
      <c r="B307" s="59"/>
      <c r="C307" s="32"/>
      <c r="D307" s="57"/>
      <c r="E307" s="34"/>
      <c r="F307" s="34"/>
      <c r="G307" s="34"/>
      <c r="H307" s="57"/>
      <c r="I307" s="58"/>
    </row>
    <row r="308" spans="2:9" s="31" customFormat="1" ht="12.75">
      <c r="B308" s="59"/>
      <c r="C308" s="32"/>
      <c r="D308" s="57"/>
      <c r="E308" s="34"/>
      <c r="F308" s="34"/>
      <c r="G308" s="34"/>
      <c r="H308" s="57"/>
      <c r="I308" s="58"/>
    </row>
    <row r="309" spans="2:9" s="31" customFormat="1" ht="12.75">
      <c r="B309" s="59"/>
      <c r="C309" s="32"/>
      <c r="D309" s="57"/>
      <c r="E309" s="34"/>
      <c r="F309" s="34"/>
      <c r="G309" s="34"/>
      <c r="H309" s="57"/>
      <c r="I309" s="58"/>
    </row>
    <row r="310" spans="2:9" s="31" customFormat="1" ht="12.75">
      <c r="B310" s="59"/>
      <c r="C310" s="32"/>
      <c r="D310" s="57"/>
      <c r="E310" s="34"/>
      <c r="F310" s="34"/>
      <c r="G310" s="34"/>
      <c r="H310" s="57"/>
      <c r="I310" s="58"/>
    </row>
    <row r="311" spans="2:9" s="31" customFormat="1" ht="12.75">
      <c r="B311" s="59"/>
      <c r="C311" s="32"/>
      <c r="D311" s="57"/>
      <c r="E311" s="34"/>
      <c r="F311" s="34"/>
      <c r="G311" s="34"/>
      <c r="H311" s="57"/>
      <c r="I311" s="58"/>
    </row>
    <row r="312" spans="2:9" s="31" customFormat="1" ht="12.75">
      <c r="B312" s="59"/>
      <c r="C312" s="32"/>
      <c r="D312" s="57"/>
      <c r="E312" s="34"/>
      <c r="F312" s="34"/>
      <c r="G312" s="34"/>
      <c r="H312" s="57"/>
      <c r="I312" s="58"/>
    </row>
    <row r="313" spans="2:9" s="31" customFormat="1" ht="12.75">
      <c r="B313" s="59"/>
      <c r="C313" s="32"/>
      <c r="D313" s="57"/>
      <c r="E313" s="34"/>
      <c r="F313" s="34"/>
      <c r="G313" s="34"/>
      <c r="H313" s="57"/>
      <c r="I313" s="58"/>
    </row>
    <row r="314" spans="2:9" s="31" customFormat="1" ht="12.75">
      <c r="B314" s="59"/>
      <c r="C314" s="32"/>
      <c r="D314" s="57"/>
      <c r="E314" s="34"/>
      <c r="F314" s="34"/>
      <c r="G314" s="34"/>
      <c r="H314" s="57"/>
      <c r="I314" s="58"/>
    </row>
    <row r="315" spans="2:9" s="31" customFormat="1" ht="12.75">
      <c r="B315" s="59"/>
      <c r="C315" s="32"/>
      <c r="D315" s="57"/>
      <c r="E315" s="34"/>
      <c r="F315" s="34"/>
      <c r="G315" s="34"/>
      <c r="H315" s="57"/>
      <c r="I315" s="58"/>
    </row>
    <row r="316" spans="2:9" s="31" customFormat="1" ht="12.75">
      <c r="B316" s="59"/>
      <c r="C316" s="32"/>
      <c r="D316" s="57"/>
      <c r="E316" s="34"/>
      <c r="F316" s="34"/>
      <c r="G316" s="34"/>
      <c r="H316" s="57"/>
      <c r="I316" s="58"/>
    </row>
    <row r="317" spans="2:9" s="31" customFormat="1" ht="12.75">
      <c r="B317" s="59"/>
      <c r="C317" s="32"/>
      <c r="D317" s="57"/>
      <c r="E317" s="34"/>
      <c r="F317" s="34"/>
      <c r="G317" s="34"/>
      <c r="H317" s="57"/>
      <c r="I317" s="58"/>
    </row>
    <row r="318" spans="2:9" s="31" customFormat="1" ht="12.75">
      <c r="B318" s="59"/>
      <c r="C318" s="32"/>
      <c r="D318" s="57"/>
      <c r="E318" s="34"/>
      <c r="F318" s="34"/>
      <c r="G318" s="34"/>
      <c r="H318" s="57"/>
      <c r="I318" s="58"/>
    </row>
    <row r="319" spans="2:9" s="31" customFormat="1" ht="12.75">
      <c r="B319" s="59"/>
      <c r="C319" s="32"/>
      <c r="D319" s="57"/>
      <c r="E319" s="34"/>
      <c r="F319" s="34"/>
      <c r="G319" s="34"/>
      <c r="H319" s="57"/>
      <c r="I319" s="58"/>
    </row>
    <row r="320" spans="2:9" s="31" customFormat="1" ht="12.75">
      <c r="B320" s="59"/>
      <c r="C320" s="32"/>
      <c r="D320" s="57"/>
      <c r="E320" s="34"/>
      <c r="F320" s="34"/>
      <c r="G320" s="34"/>
      <c r="H320" s="57"/>
      <c r="I320" s="58"/>
    </row>
    <row r="321" spans="2:9" s="31" customFormat="1" ht="12.75">
      <c r="B321" s="59"/>
      <c r="C321" s="32"/>
      <c r="D321" s="57"/>
      <c r="E321" s="34"/>
      <c r="F321" s="34"/>
      <c r="G321" s="34"/>
      <c r="H321" s="57"/>
      <c r="I321" s="58"/>
    </row>
    <row r="322" spans="2:9" s="31" customFormat="1" ht="12.75">
      <c r="B322" s="59"/>
      <c r="C322" s="32"/>
      <c r="D322" s="57"/>
      <c r="E322" s="34"/>
      <c r="F322" s="34"/>
      <c r="G322" s="34"/>
      <c r="H322" s="57"/>
      <c r="I322" s="58"/>
    </row>
    <row r="323" spans="2:9" s="31" customFormat="1" ht="12.75">
      <c r="B323" s="59"/>
      <c r="C323" s="32"/>
      <c r="D323" s="57"/>
      <c r="E323" s="34"/>
      <c r="F323" s="34"/>
      <c r="G323" s="34"/>
      <c r="H323" s="57"/>
      <c r="I323" s="58"/>
    </row>
    <row r="324" spans="2:9" s="31" customFormat="1" ht="12.75">
      <c r="B324" s="59"/>
      <c r="C324" s="32"/>
      <c r="D324" s="57"/>
      <c r="E324" s="34"/>
      <c r="F324" s="34"/>
      <c r="G324" s="34"/>
      <c r="H324" s="57"/>
      <c r="I324" s="58"/>
    </row>
    <row r="325" spans="2:9" s="31" customFormat="1" ht="12.75">
      <c r="B325" s="59"/>
      <c r="C325" s="32"/>
      <c r="D325" s="57"/>
      <c r="E325" s="34"/>
      <c r="F325" s="34"/>
      <c r="G325" s="34"/>
      <c r="H325" s="57"/>
      <c r="I325" s="58"/>
    </row>
    <row r="326" spans="2:9" s="31" customFormat="1" ht="12.75">
      <c r="B326" s="59"/>
      <c r="C326" s="32"/>
      <c r="D326" s="57"/>
      <c r="E326" s="34"/>
      <c r="F326" s="34"/>
      <c r="G326" s="34"/>
      <c r="H326" s="57"/>
      <c r="I326" s="58"/>
    </row>
    <row r="327" spans="2:9" s="31" customFormat="1" ht="12.75">
      <c r="B327" s="59"/>
      <c r="C327" s="32"/>
      <c r="D327" s="57"/>
      <c r="E327" s="34"/>
      <c r="F327" s="34"/>
      <c r="G327" s="34"/>
      <c r="H327" s="57"/>
      <c r="I327" s="58"/>
    </row>
    <row r="328" spans="2:9" s="31" customFormat="1" ht="12.75">
      <c r="B328" s="59"/>
      <c r="C328" s="32"/>
      <c r="D328" s="57"/>
      <c r="E328" s="34"/>
      <c r="F328" s="34"/>
      <c r="G328" s="34"/>
      <c r="H328" s="57"/>
      <c r="I328" s="58"/>
    </row>
    <row r="329" spans="2:9" s="31" customFormat="1" ht="12.75">
      <c r="B329" s="59"/>
      <c r="C329" s="32"/>
      <c r="D329" s="57"/>
      <c r="E329" s="34"/>
      <c r="F329" s="34"/>
      <c r="G329" s="34"/>
      <c r="H329" s="57"/>
      <c r="I329" s="58"/>
    </row>
    <row r="330" spans="2:9" s="31" customFormat="1" ht="12.75">
      <c r="B330" s="59"/>
      <c r="C330" s="32"/>
      <c r="D330" s="57"/>
      <c r="E330" s="34"/>
      <c r="F330" s="34"/>
      <c r="G330" s="34"/>
      <c r="H330" s="57"/>
      <c r="I330" s="58"/>
    </row>
    <row r="331" spans="2:9" s="31" customFormat="1" ht="12.75">
      <c r="B331" s="59"/>
      <c r="C331" s="32"/>
      <c r="D331" s="57"/>
      <c r="E331" s="34"/>
      <c r="F331" s="34"/>
      <c r="G331" s="34"/>
      <c r="H331" s="57"/>
      <c r="I331" s="58"/>
    </row>
    <row r="332" spans="2:9" s="31" customFormat="1" ht="12.75">
      <c r="B332" s="59"/>
      <c r="C332" s="32"/>
      <c r="D332" s="57"/>
      <c r="E332" s="34"/>
      <c r="F332" s="34"/>
      <c r="G332" s="34"/>
      <c r="H332" s="57"/>
      <c r="I332" s="58"/>
    </row>
    <row r="333" spans="2:9" s="31" customFormat="1" ht="12.75">
      <c r="B333" s="59"/>
      <c r="C333" s="32"/>
      <c r="D333" s="57"/>
      <c r="E333" s="34"/>
      <c r="F333" s="34"/>
      <c r="G333" s="34"/>
      <c r="H333" s="57"/>
      <c r="I333" s="58"/>
    </row>
    <row r="334" spans="2:9" s="31" customFormat="1" ht="12.75">
      <c r="B334" s="59"/>
      <c r="C334" s="32"/>
      <c r="D334" s="57"/>
      <c r="E334" s="34"/>
      <c r="F334" s="34"/>
      <c r="G334" s="34"/>
      <c r="H334" s="57"/>
      <c r="I334" s="58"/>
    </row>
    <row r="335" spans="2:9" s="31" customFormat="1" ht="12.75">
      <c r="B335" s="59"/>
      <c r="C335" s="32"/>
      <c r="D335" s="57"/>
      <c r="E335" s="34"/>
      <c r="F335" s="34"/>
      <c r="G335" s="34"/>
      <c r="H335" s="57"/>
      <c r="I335" s="58"/>
    </row>
    <row r="336" spans="2:9" s="31" customFormat="1" ht="12.75">
      <c r="B336" s="59"/>
      <c r="C336" s="32"/>
      <c r="D336" s="57"/>
      <c r="E336" s="34"/>
      <c r="F336" s="34"/>
      <c r="G336" s="34"/>
      <c r="H336" s="57"/>
      <c r="I336" s="58"/>
    </row>
    <row r="337" spans="2:9" s="31" customFormat="1" ht="12.75">
      <c r="B337" s="59"/>
      <c r="C337" s="32"/>
      <c r="D337" s="57"/>
      <c r="E337" s="34"/>
      <c r="F337" s="34"/>
      <c r="G337" s="34"/>
      <c r="H337" s="57"/>
      <c r="I337" s="58"/>
    </row>
    <row r="338" spans="2:9" s="31" customFormat="1" ht="12.75">
      <c r="B338" s="59"/>
      <c r="C338" s="32"/>
      <c r="D338" s="57"/>
      <c r="E338" s="34"/>
      <c r="F338" s="34"/>
      <c r="G338" s="34"/>
      <c r="H338" s="57"/>
      <c r="I338" s="58"/>
    </row>
    <row r="339" spans="2:9" s="31" customFormat="1" ht="12.75">
      <c r="B339" s="59"/>
      <c r="C339" s="32"/>
      <c r="D339" s="57"/>
      <c r="E339" s="34"/>
      <c r="F339" s="34"/>
      <c r="G339" s="34"/>
      <c r="H339" s="57"/>
      <c r="I339" s="58"/>
    </row>
    <row r="340" spans="2:9" s="31" customFormat="1" ht="12.75">
      <c r="B340" s="59"/>
      <c r="C340" s="32"/>
      <c r="D340" s="57"/>
      <c r="E340" s="34"/>
      <c r="F340" s="34"/>
      <c r="G340" s="34"/>
      <c r="H340" s="57"/>
      <c r="I340" s="58"/>
    </row>
    <row r="341" spans="2:9" s="31" customFormat="1" ht="12.75">
      <c r="B341" s="59"/>
      <c r="C341" s="32"/>
      <c r="D341" s="57"/>
      <c r="E341" s="34"/>
      <c r="F341" s="34"/>
      <c r="G341" s="34"/>
      <c r="H341" s="57"/>
      <c r="I341" s="58"/>
    </row>
    <row r="342" spans="2:9" s="31" customFormat="1" ht="12.75">
      <c r="B342" s="59"/>
      <c r="C342" s="32"/>
      <c r="D342" s="57"/>
      <c r="E342" s="34"/>
      <c r="F342" s="34"/>
      <c r="G342" s="34"/>
      <c r="H342" s="57"/>
      <c r="I342" s="58"/>
    </row>
    <row r="343" spans="2:9" s="31" customFormat="1" ht="12.75">
      <c r="B343" s="59"/>
      <c r="C343" s="32"/>
      <c r="D343" s="57"/>
      <c r="E343" s="34"/>
      <c r="F343" s="34"/>
      <c r="G343" s="34"/>
      <c r="H343" s="57"/>
      <c r="I343" s="58"/>
    </row>
    <row r="344" spans="2:9" s="31" customFormat="1" ht="12.75">
      <c r="B344" s="59"/>
      <c r="C344" s="32"/>
      <c r="D344" s="57"/>
      <c r="E344" s="34"/>
      <c r="F344" s="34"/>
      <c r="G344" s="34"/>
      <c r="H344" s="57"/>
      <c r="I344" s="58"/>
    </row>
    <row r="345" spans="2:9" s="31" customFormat="1" ht="12.75">
      <c r="B345" s="59"/>
      <c r="C345" s="32"/>
      <c r="D345" s="57"/>
      <c r="E345" s="34"/>
      <c r="F345" s="34"/>
      <c r="G345" s="34"/>
      <c r="H345" s="57"/>
      <c r="I345" s="58"/>
    </row>
    <row r="346" spans="2:9" s="31" customFormat="1" ht="12.75">
      <c r="B346" s="59"/>
      <c r="C346" s="32"/>
      <c r="D346" s="57"/>
      <c r="E346" s="34"/>
      <c r="F346" s="34"/>
      <c r="G346" s="34"/>
      <c r="H346" s="57"/>
      <c r="I346" s="58"/>
    </row>
    <row r="347" spans="2:9" s="31" customFormat="1" ht="12.75">
      <c r="B347" s="59"/>
      <c r="C347" s="32"/>
      <c r="D347" s="57"/>
      <c r="E347" s="34"/>
      <c r="F347" s="34"/>
      <c r="G347" s="34"/>
      <c r="H347" s="57"/>
      <c r="I347" s="58"/>
    </row>
    <row r="348" spans="2:9" s="31" customFormat="1" ht="12.75">
      <c r="B348" s="59"/>
      <c r="C348" s="32"/>
      <c r="D348" s="57"/>
      <c r="E348" s="34"/>
      <c r="F348" s="34"/>
      <c r="G348" s="34"/>
      <c r="H348" s="57"/>
      <c r="I348" s="58"/>
    </row>
    <row r="349" spans="2:9" s="31" customFormat="1" ht="12.75">
      <c r="B349" s="59"/>
      <c r="C349" s="32"/>
      <c r="D349" s="57"/>
      <c r="E349" s="34"/>
      <c r="F349" s="34"/>
      <c r="G349" s="34"/>
      <c r="H349" s="57"/>
      <c r="I349" s="58"/>
    </row>
    <row r="350" spans="2:9" s="31" customFormat="1" ht="12.75">
      <c r="B350" s="59"/>
      <c r="C350" s="32"/>
      <c r="D350" s="57"/>
      <c r="E350" s="34"/>
      <c r="F350" s="34"/>
      <c r="G350" s="34"/>
      <c r="H350" s="57"/>
      <c r="I350" s="58"/>
    </row>
    <row r="351" spans="2:9" s="31" customFormat="1" ht="12.75">
      <c r="B351" s="59"/>
      <c r="C351" s="32"/>
      <c r="D351" s="57"/>
      <c r="E351" s="34"/>
      <c r="F351" s="34"/>
      <c r="G351" s="34"/>
      <c r="H351" s="57"/>
      <c r="I351" s="58"/>
    </row>
    <row r="352" spans="2:9" s="31" customFormat="1" ht="12.75">
      <c r="B352" s="59"/>
      <c r="C352" s="32"/>
      <c r="D352" s="57"/>
      <c r="E352" s="34"/>
      <c r="F352" s="34"/>
      <c r="G352" s="34"/>
      <c r="H352" s="57"/>
      <c r="I352" s="58"/>
    </row>
    <row r="353" spans="2:9" s="31" customFormat="1" ht="12.75">
      <c r="B353" s="59"/>
      <c r="C353" s="32"/>
      <c r="D353" s="57"/>
      <c r="E353" s="34"/>
      <c r="F353" s="34"/>
      <c r="G353" s="34"/>
      <c r="H353" s="57"/>
      <c r="I353" s="58"/>
    </row>
    <row r="354" spans="2:9" s="31" customFormat="1" ht="12.75">
      <c r="B354" s="59"/>
      <c r="C354" s="32"/>
      <c r="D354" s="57"/>
      <c r="E354" s="34"/>
      <c r="F354" s="34"/>
      <c r="G354" s="34"/>
      <c r="H354" s="57"/>
      <c r="I354" s="58"/>
    </row>
    <row r="355" spans="2:9" s="31" customFormat="1" ht="12.75">
      <c r="B355" s="59"/>
      <c r="C355" s="32"/>
      <c r="D355" s="57"/>
      <c r="E355" s="34"/>
      <c r="F355" s="34"/>
      <c r="G355" s="34"/>
      <c r="H355" s="57"/>
      <c r="I355" s="58"/>
    </row>
    <row r="356" spans="2:9" s="31" customFormat="1" ht="12.75">
      <c r="B356" s="59"/>
      <c r="C356" s="32"/>
      <c r="D356" s="57"/>
      <c r="E356" s="34"/>
      <c r="F356" s="34"/>
      <c r="G356" s="34"/>
      <c r="H356" s="57"/>
      <c r="I356" s="58"/>
    </row>
    <row r="357" spans="2:9" s="31" customFormat="1" ht="12.75">
      <c r="B357" s="59"/>
      <c r="C357" s="32"/>
      <c r="D357" s="57"/>
      <c r="E357" s="34"/>
      <c r="F357" s="34"/>
      <c r="G357" s="34"/>
      <c r="H357" s="57"/>
      <c r="I357" s="58"/>
    </row>
    <row r="358" spans="2:9" s="31" customFormat="1" ht="12.75">
      <c r="B358" s="59"/>
      <c r="C358" s="32"/>
      <c r="D358" s="57"/>
      <c r="E358" s="34"/>
      <c r="F358" s="34"/>
      <c r="G358" s="34"/>
      <c r="H358" s="57"/>
      <c r="I358" s="58"/>
    </row>
    <row r="359" spans="2:9" s="31" customFormat="1" ht="12.75">
      <c r="B359" s="59"/>
      <c r="C359" s="32"/>
      <c r="D359" s="57"/>
      <c r="E359" s="34"/>
      <c r="F359" s="34"/>
      <c r="G359" s="34"/>
      <c r="H359" s="57"/>
      <c r="I359" s="58"/>
    </row>
    <row r="360" spans="2:9" s="31" customFormat="1" ht="12.75">
      <c r="B360" s="59"/>
      <c r="C360" s="32"/>
      <c r="D360" s="57"/>
      <c r="E360" s="34"/>
      <c r="F360" s="34"/>
      <c r="G360" s="34"/>
      <c r="H360" s="57"/>
      <c r="I360" s="58"/>
    </row>
    <row r="361" spans="2:9" s="31" customFormat="1" ht="12.75">
      <c r="B361" s="59"/>
      <c r="C361" s="32"/>
      <c r="D361" s="57"/>
      <c r="E361" s="34"/>
      <c r="F361" s="34"/>
      <c r="G361" s="34"/>
      <c r="H361" s="57"/>
      <c r="I361" s="58"/>
    </row>
    <row r="362" spans="2:9" s="31" customFormat="1" ht="12.75">
      <c r="B362" s="59"/>
      <c r="C362" s="32"/>
      <c r="D362" s="57"/>
      <c r="E362" s="34"/>
      <c r="F362" s="34"/>
      <c r="G362" s="34"/>
      <c r="H362" s="57"/>
      <c r="I362" s="58"/>
    </row>
    <row r="363" spans="2:9" s="31" customFormat="1" ht="12.75">
      <c r="B363" s="59"/>
      <c r="C363" s="32"/>
      <c r="D363" s="57"/>
      <c r="E363" s="34"/>
      <c r="F363" s="34"/>
      <c r="G363" s="34"/>
      <c r="H363" s="57"/>
      <c r="I363" s="58"/>
    </row>
    <row r="364" spans="2:9" s="31" customFormat="1" ht="12.75">
      <c r="B364" s="59"/>
      <c r="C364" s="32"/>
      <c r="D364" s="57"/>
      <c r="E364" s="34"/>
      <c r="F364" s="34"/>
      <c r="G364" s="34"/>
      <c r="H364" s="57"/>
      <c r="I364" s="58"/>
    </row>
    <row r="365" spans="2:9" s="31" customFormat="1" ht="12.75">
      <c r="B365" s="59"/>
      <c r="C365" s="32"/>
      <c r="D365" s="57"/>
      <c r="E365" s="34"/>
      <c r="F365" s="34"/>
      <c r="G365" s="34"/>
      <c r="H365" s="57"/>
      <c r="I365" s="58"/>
    </row>
    <row r="366" spans="2:9" s="31" customFormat="1" ht="12.75">
      <c r="B366" s="59"/>
      <c r="C366" s="32"/>
      <c r="D366" s="57"/>
      <c r="E366" s="34"/>
      <c r="F366" s="34"/>
      <c r="G366" s="34"/>
      <c r="H366" s="57"/>
      <c r="I366" s="58"/>
    </row>
    <row r="367" spans="2:9" s="31" customFormat="1" ht="12.75">
      <c r="B367" s="59"/>
      <c r="C367" s="32"/>
      <c r="D367" s="57"/>
      <c r="E367" s="34"/>
      <c r="F367" s="34"/>
      <c r="G367" s="34"/>
      <c r="H367" s="57"/>
      <c r="I367" s="58"/>
    </row>
    <row r="368" spans="2:9" s="31" customFormat="1" ht="12.75">
      <c r="B368" s="59"/>
      <c r="C368" s="32"/>
      <c r="D368" s="57"/>
      <c r="E368" s="34"/>
      <c r="F368" s="34"/>
      <c r="G368" s="34"/>
      <c r="H368" s="57"/>
      <c r="I368" s="58"/>
    </row>
    <row r="369" spans="2:9" s="31" customFormat="1" ht="12.75">
      <c r="B369" s="59"/>
      <c r="C369" s="32"/>
      <c r="D369" s="57"/>
      <c r="E369" s="34"/>
      <c r="F369" s="34"/>
      <c r="G369" s="34"/>
      <c r="H369" s="57"/>
      <c r="I369" s="58"/>
    </row>
    <row r="370" spans="2:9" s="31" customFormat="1" ht="12.75">
      <c r="B370" s="59"/>
      <c r="C370" s="32"/>
      <c r="D370" s="57"/>
      <c r="E370" s="34"/>
      <c r="F370" s="34"/>
      <c r="G370" s="34"/>
      <c r="H370" s="57"/>
      <c r="I370" s="58"/>
    </row>
    <row r="371" spans="2:9" s="31" customFormat="1" ht="12.75">
      <c r="B371" s="59"/>
      <c r="C371" s="32"/>
      <c r="D371" s="57"/>
      <c r="E371" s="34"/>
      <c r="F371" s="34"/>
      <c r="G371" s="34"/>
      <c r="H371" s="57"/>
      <c r="I371" s="58"/>
    </row>
    <row r="372" spans="2:9" s="31" customFormat="1" ht="12.75">
      <c r="B372" s="59"/>
      <c r="C372" s="32"/>
      <c r="D372" s="57"/>
      <c r="E372" s="34"/>
      <c r="F372" s="34"/>
      <c r="G372" s="34"/>
      <c r="H372" s="57"/>
      <c r="I372" s="58"/>
    </row>
    <row r="373" spans="2:9" s="31" customFormat="1" ht="12.75">
      <c r="B373" s="59"/>
      <c r="C373" s="32"/>
      <c r="D373" s="57"/>
      <c r="E373" s="34"/>
      <c r="F373" s="34"/>
      <c r="G373" s="34"/>
      <c r="H373" s="57"/>
      <c r="I373" s="58"/>
    </row>
    <row r="374" spans="2:9" s="31" customFormat="1" ht="12.75">
      <c r="B374" s="59"/>
      <c r="C374" s="32"/>
      <c r="D374" s="57"/>
      <c r="E374" s="34"/>
      <c r="F374" s="34"/>
      <c r="G374" s="34"/>
      <c r="H374" s="57"/>
      <c r="I374" s="58"/>
    </row>
    <row r="375" spans="2:9" s="31" customFormat="1" ht="12.75">
      <c r="B375" s="59"/>
      <c r="C375" s="32"/>
      <c r="D375" s="57"/>
      <c r="E375" s="34"/>
      <c r="F375" s="34"/>
      <c r="G375" s="34"/>
      <c r="H375" s="57"/>
      <c r="I375" s="58"/>
    </row>
    <row r="376" spans="2:9" s="31" customFormat="1" ht="12.75">
      <c r="B376" s="59"/>
      <c r="C376" s="32"/>
      <c r="D376" s="57"/>
      <c r="E376" s="34"/>
      <c r="F376" s="34"/>
      <c r="G376" s="34"/>
      <c r="H376" s="57"/>
      <c r="I376" s="58"/>
    </row>
    <row r="377" spans="2:9" s="31" customFormat="1" ht="12.75">
      <c r="B377" s="59"/>
      <c r="C377" s="32"/>
      <c r="D377" s="57"/>
      <c r="E377" s="34"/>
      <c r="F377" s="34"/>
      <c r="G377" s="34"/>
      <c r="H377" s="57"/>
      <c r="I377" s="58"/>
    </row>
    <row r="378" spans="2:9" s="31" customFormat="1" ht="12.75">
      <c r="B378" s="59"/>
      <c r="C378" s="32"/>
      <c r="D378" s="57"/>
      <c r="E378" s="34"/>
      <c r="F378" s="34"/>
      <c r="G378" s="34"/>
      <c r="H378" s="57"/>
      <c r="I378" s="58"/>
    </row>
    <row r="379" spans="2:9" s="31" customFormat="1" ht="12.75">
      <c r="B379" s="59"/>
      <c r="C379" s="32"/>
      <c r="D379" s="57"/>
      <c r="E379" s="34"/>
      <c r="F379" s="34"/>
      <c r="G379" s="34"/>
      <c r="H379" s="57"/>
      <c r="I379" s="58"/>
    </row>
    <row r="380" spans="2:9" s="31" customFormat="1" ht="12.75">
      <c r="B380" s="59"/>
      <c r="C380" s="32"/>
      <c r="D380" s="57"/>
      <c r="E380" s="34"/>
      <c r="F380" s="34"/>
      <c r="G380" s="34"/>
      <c r="H380" s="57"/>
      <c r="I380" s="58"/>
    </row>
    <row r="381" spans="2:9" s="31" customFormat="1" ht="12.75">
      <c r="B381" s="59"/>
      <c r="C381" s="32"/>
      <c r="D381" s="57"/>
      <c r="E381" s="34"/>
      <c r="F381" s="34"/>
      <c r="G381" s="34"/>
      <c r="H381" s="57"/>
      <c r="I381" s="58"/>
    </row>
    <row r="382" spans="2:9" s="31" customFormat="1" ht="12.75">
      <c r="B382" s="59"/>
      <c r="C382" s="32"/>
      <c r="D382" s="57"/>
      <c r="E382" s="34"/>
      <c r="F382" s="34"/>
      <c r="G382" s="34"/>
      <c r="H382" s="57"/>
      <c r="I382" s="58"/>
    </row>
    <row r="383" spans="2:9" s="31" customFormat="1" ht="12.75">
      <c r="B383" s="59"/>
      <c r="C383" s="32"/>
      <c r="D383" s="57"/>
      <c r="E383" s="34"/>
      <c r="F383" s="34"/>
      <c r="G383" s="34"/>
      <c r="H383" s="57"/>
      <c r="I383" s="58"/>
    </row>
    <row r="384" spans="2:9" s="31" customFormat="1" ht="12.75">
      <c r="B384" s="59"/>
      <c r="C384" s="32"/>
      <c r="D384" s="57"/>
      <c r="E384" s="34"/>
      <c r="F384" s="34"/>
      <c r="G384" s="34"/>
      <c r="H384" s="57"/>
      <c r="I384" s="58"/>
    </row>
    <row r="385" spans="2:9" s="31" customFormat="1" ht="12.75">
      <c r="B385" s="59"/>
      <c r="C385" s="32"/>
      <c r="D385" s="57"/>
      <c r="E385" s="34"/>
      <c r="F385" s="34"/>
      <c r="G385" s="34"/>
      <c r="H385" s="57"/>
      <c r="I385" s="58"/>
    </row>
    <row r="386" spans="2:9" s="31" customFormat="1" ht="12.75">
      <c r="B386" s="59"/>
      <c r="C386" s="32"/>
      <c r="D386" s="57"/>
      <c r="E386" s="34"/>
      <c r="F386" s="34"/>
      <c r="G386" s="34"/>
      <c r="H386" s="57"/>
      <c r="I386" s="58"/>
    </row>
    <row r="387" spans="2:9" s="31" customFormat="1" ht="12.75">
      <c r="B387" s="59"/>
      <c r="C387" s="32"/>
      <c r="D387" s="57"/>
      <c r="E387" s="34"/>
      <c r="F387" s="34"/>
      <c r="G387" s="34"/>
      <c r="H387" s="57"/>
      <c r="I387" s="58"/>
    </row>
    <row r="388" spans="2:9" s="31" customFormat="1" ht="12.75">
      <c r="B388" s="59"/>
      <c r="C388" s="32"/>
      <c r="D388" s="57"/>
      <c r="E388" s="34"/>
      <c r="F388" s="34"/>
      <c r="G388" s="34"/>
      <c r="H388" s="57"/>
      <c r="I388" s="58"/>
    </row>
    <row r="389" spans="2:9" s="31" customFormat="1" ht="12.75">
      <c r="B389" s="59"/>
      <c r="C389" s="32"/>
      <c r="D389" s="57"/>
      <c r="E389" s="34"/>
      <c r="F389" s="34"/>
      <c r="G389" s="34"/>
      <c r="H389" s="57"/>
      <c r="I389" s="58"/>
    </row>
    <row r="390" spans="2:9" s="31" customFormat="1" ht="12.75">
      <c r="B390" s="59"/>
      <c r="C390" s="32"/>
      <c r="D390" s="57"/>
      <c r="E390" s="34"/>
      <c r="F390" s="34"/>
      <c r="G390" s="34"/>
      <c r="H390" s="57"/>
      <c r="I390" s="58"/>
    </row>
    <row r="391" spans="2:9" s="31" customFormat="1" ht="12.75">
      <c r="B391" s="59"/>
      <c r="C391" s="32"/>
      <c r="D391" s="57"/>
      <c r="E391" s="34"/>
      <c r="F391" s="34"/>
      <c r="G391" s="34"/>
      <c r="H391" s="57"/>
      <c r="I391" s="58"/>
    </row>
    <row r="392" spans="2:9" s="31" customFormat="1" ht="12.75">
      <c r="B392" s="59"/>
      <c r="C392" s="32"/>
      <c r="D392" s="57"/>
      <c r="E392" s="34"/>
      <c r="F392" s="34"/>
      <c r="G392" s="34"/>
      <c r="H392" s="57"/>
      <c r="I392" s="58"/>
    </row>
    <row r="393" spans="2:9" s="31" customFormat="1" ht="12.75">
      <c r="B393" s="59"/>
      <c r="C393" s="32"/>
      <c r="D393" s="57"/>
      <c r="E393" s="34"/>
      <c r="F393" s="34"/>
      <c r="G393" s="34"/>
      <c r="H393" s="57"/>
      <c r="I393" s="58"/>
    </row>
    <row r="394" spans="2:9" s="31" customFormat="1" ht="12.75">
      <c r="B394" s="59"/>
      <c r="C394" s="32"/>
      <c r="D394" s="57"/>
      <c r="E394" s="34"/>
      <c r="F394" s="34"/>
      <c r="G394" s="34"/>
      <c r="H394" s="57"/>
      <c r="I394" s="58"/>
    </row>
    <row r="395" spans="2:9" s="31" customFormat="1" ht="12.75">
      <c r="B395" s="59"/>
      <c r="C395" s="32"/>
      <c r="D395" s="57"/>
      <c r="E395" s="34"/>
      <c r="F395" s="34"/>
      <c r="G395" s="34"/>
      <c r="H395" s="57"/>
      <c r="I395" s="58"/>
    </row>
    <row r="396" spans="2:9" s="31" customFormat="1" ht="12.75">
      <c r="B396" s="59"/>
      <c r="C396" s="32"/>
      <c r="D396" s="57"/>
      <c r="E396" s="34"/>
      <c r="F396" s="34"/>
      <c r="G396" s="34"/>
      <c r="H396" s="57"/>
      <c r="I396" s="58"/>
    </row>
    <row r="397" spans="2:9" s="31" customFormat="1" ht="12.75">
      <c r="B397" s="59"/>
      <c r="C397" s="32"/>
      <c r="D397" s="57"/>
      <c r="E397" s="34"/>
      <c r="F397" s="34"/>
      <c r="G397" s="34"/>
      <c r="H397" s="57"/>
      <c r="I397" s="58"/>
    </row>
    <row r="398" spans="2:9" s="31" customFormat="1" ht="12.75">
      <c r="B398" s="59"/>
      <c r="C398" s="32"/>
      <c r="D398" s="57"/>
      <c r="E398" s="34"/>
      <c r="F398" s="34"/>
      <c r="G398" s="34"/>
      <c r="H398" s="57"/>
      <c r="I398" s="58"/>
    </row>
    <row r="399" spans="2:9" s="31" customFormat="1" ht="12.75">
      <c r="B399" s="59"/>
      <c r="C399" s="32"/>
      <c r="D399" s="57"/>
      <c r="E399" s="34"/>
      <c r="F399" s="34"/>
      <c r="G399" s="34"/>
      <c r="H399" s="57"/>
      <c r="I399" s="58"/>
    </row>
    <row r="400" spans="2:9" s="31" customFormat="1" ht="12.75">
      <c r="B400" s="59"/>
      <c r="C400" s="32"/>
      <c r="D400" s="57"/>
      <c r="E400" s="34"/>
      <c r="F400" s="34"/>
      <c r="G400" s="34"/>
      <c r="H400" s="57"/>
      <c r="I400" s="58"/>
    </row>
    <row r="401" spans="2:9" s="31" customFormat="1" ht="12.75">
      <c r="B401" s="59"/>
      <c r="C401" s="32"/>
      <c r="D401" s="57"/>
      <c r="E401" s="34"/>
      <c r="F401" s="34"/>
      <c r="G401" s="34"/>
      <c r="H401" s="57"/>
      <c r="I401" s="58"/>
    </row>
    <row r="402" spans="2:9" s="31" customFormat="1" ht="12.75">
      <c r="B402" s="59"/>
      <c r="C402" s="32"/>
      <c r="D402" s="57"/>
      <c r="E402" s="34"/>
      <c r="F402" s="34"/>
      <c r="G402" s="34"/>
      <c r="H402" s="57"/>
      <c r="I402" s="58"/>
    </row>
    <row r="403" spans="2:9" s="31" customFormat="1" ht="12.75">
      <c r="B403" s="59"/>
      <c r="C403" s="32"/>
      <c r="D403" s="57"/>
      <c r="E403" s="34"/>
      <c r="F403" s="34"/>
      <c r="G403" s="34"/>
      <c r="H403" s="57"/>
      <c r="I403" s="58"/>
    </row>
    <row r="404" spans="2:9" s="31" customFormat="1" ht="12.75">
      <c r="B404" s="59"/>
      <c r="C404" s="32"/>
      <c r="D404" s="57"/>
      <c r="E404" s="34"/>
      <c r="F404" s="34"/>
      <c r="G404" s="34"/>
      <c r="H404" s="57"/>
      <c r="I404" s="58"/>
    </row>
    <row r="405" spans="2:9" s="31" customFormat="1" ht="12.75">
      <c r="B405" s="59"/>
      <c r="C405" s="32"/>
      <c r="D405" s="57"/>
      <c r="E405" s="34"/>
      <c r="F405" s="34"/>
      <c r="G405" s="34"/>
      <c r="H405" s="57"/>
      <c r="I405" s="58"/>
    </row>
    <row r="406" spans="2:9" s="31" customFormat="1" ht="12.75">
      <c r="B406" s="59"/>
      <c r="C406" s="32"/>
      <c r="D406" s="57"/>
      <c r="E406" s="34"/>
      <c r="F406" s="34"/>
      <c r="G406" s="34"/>
      <c r="H406" s="57"/>
      <c r="I406" s="58"/>
    </row>
    <row r="407" spans="2:9" s="31" customFormat="1" ht="12.75">
      <c r="B407" s="59"/>
      <c r="C407" s="32"/>
      <c r="D407" s="57"/>
      <c r="E407" s="34"/>
      <c r="F407" s="34"/>
      <c r="G407" s="34"/>
      <c r="H407" s="57"/>
      <c r="I407" s="58"/>
    </row>
    <row r="408" spans="2:9" s="31" customFormat="1" ht="12.75">
      <c r="B408" s="59"/>
      <c r="C408" s="32"/>
      <c r="D408" s="57"/>
      <c r="E408" s="34"/>
      <c r="F408" s="34"/>
      <c r="G408" s="34"/>
      <c r="H408" s="57"/>
      <c r="I408" s="58"/>
    </row>
    <row r="409" spans="2:9" s="31" customFormat="1" ht="12.75">
      <c r="B409" s="59"/>
      <c r="C409" s="32"/>
      <c r="D409" s="57"/>
      <c r="E409" s="34"/>
      <c r="F409" s="34"/>
      <c r="G409" s="34"/>
      <c r="H409" s="57"/>
      <c r="I409" s="58"/>
    </row>
    <row r="410" spans="2:9" s="31" customFormat="1" ht="12.75">
      <c r="B410" s="59"/>
      <c r="C410" s="32"/>
      <c r="D410" s="57"/>
      <c r="E410" s="34"/>
      <c r="F410" s="34"/>
      <c r="G410" s="34"/>
      <c r="H410" s="57"/>
      <c r="I410" s="58"/>
    </row>
    <row r="411" spans="2:9" s="31" customFormat="1" ht="12.75">
      <c r="B411" s="59"/>
      <c r="C411" s="32"/>
      <c r="D411" s="57"/>
      <c r="E411" s="34"/>
      <c r="F411" s="34"/>
      <c r="G411" s="34"/>
      <c r="H411" s="57"/>
      <c r="I411" s="58"/>
    </row>
    <row r="412" spans="2:9" s="31" customFormat="1" ht="12.75">
      <c r="B412" s="59"/>
      <c r="C412" s="32"/>
      <c r="D412" s="57"/>
      <c r="E412" s="34"/>
      <c r="F412" s="34"/>
      <c r="G412" s="34"/>
      <c r="H412" s="57"/>
      <c r="I412" s="58"/>
    </row>
    <row r="413" spans="2:9" s="31" customFormat="1" ht="12.75">
      <c r="B413" s="59"/>
      <c r="C413" s="32"/>
      <c r="D413" s="57"/>
      <c r="E413" s="34"/>
      <c r="F413" s="34"/>
      <c r="G413" s="34"/>
      <c r="H413" s="57"/>
      <c r="I413" s="58"/>
    </row>
    <row r="414" spans="2:9" s="31" customFormat="1" ht="12.75">
      <c r="B414" s="59"/>
      <c r="C414" s="32"/>
      <c r="D414" s="57"/>
      <c r="E414" s="34"/>
      <c r="F414" s="34"/>
      <c r="G414" s="34"/>
      <c r="H414" s="57"/>
      <c r="I414" s="58"/>
    </row>
    <row r="415" spans="2:9" s="31" customFormat="1" ht="12.75">
      <c r="B415" s="59"/>
      <c r="C415" s="32"/>
      <c r="D415" s="57"/>
      <c r="E415" s="34"/>
      <c r="F415" s="34"/>
      <c r="G415" s="34"/>
      <c r="H415" s="57"/>
      <c r="I415" s="58"/>
    </row>
    <row r="416" spans="2:9" s="31" customFormat="1" ht="12.75">
      <c r="B416" s="59"/>
      <c r="C416" s="32"/>
      <c r="D416" s="57"/>
      <c r="E416" s="34"/>
      <c r="F416" s="34"/>
      <c r="G416" s="34"/>
      <c r="H416" s="57"/>
      <c r="I416" s="58"/>
    </row>
    <row r="417" spans="2:9" s="31" customFormat="1" ht="12.75">
      <c r="B417" s="59"/>
      <c r="C417" s="32"/>
      <c r="D417" s="57"/>
      <c r="E417" s="34"/>
      <c r="F417" s="34"/>
      <c r="G417" s="34"/>
      <c r="H417" s="57"/>
      <c r="I417" s="58"/>
    </row>
    <row r="418" spans="2:9" s="31" customFormat="1" ht="12.75">
      <c r="B418" s="59"/>
      <c r="C418" s="32"/>
      <c r="D418" s="57"/>
      <c r="E418" s="34"/>
      <c r="F418" s="34"/>
      <c r="G418" s="34"/>
      <c r="H418" s="57"/>
      <c r="I418" s="58"/>
    </row>
    <row r="419" spans="2:9" s="31" customFormat="1" ht="12.75">
      <c r="B419" s="59"/>
      <c r="C419" s="32"/>
      <c r="D419" s="57"/>
      <c r="E419" s="34"/>
      <c r="F419" s="34"/>
      <c r="G419" s="34"/>
      <c r="H419" s="57"/>
      <c r="I419" s="58"/>
    </row>
    <row r="420" spans="2:9" s="31" customFormat="1" ht="12.75">
      <c r="B420" s="59"/>
      <c r="C420" s="32"/>
      <c r="D420" s="57"/>
      <c r="E420" s="34"/>
      <c r="F420" s="34"/>
      <c r="G420" s="34"/>
      <c r="H420" s="57"/>
      <c r="I420" s="58"/>
    </row>
    <row r="421" spans="2:9" s="31" customFormat="1" ht="12.75">
      <c r="B421" s="59"/>
      <c r="C421" s="32"/>
      <c r="D421" s="57"/>
      <c r="E421" s="34"/>
      <c r="F421" s="34"/>
      <c r="G421" s="34"/>
      <c r="H421" s="57"/>
      <c r="I421" s="58"/>
    </row>
    <row r="422" spans="2:9" s="31" customFormat="1" ht="12.75">
      <c r="B422" s="59"/>
      <c r="C422" s="32"/>
      <c r="D422" s="57"/>
      <c r="E422" s="34"/>
      <c r="F422" s="34"/>
      <c r="G422" s="34"/>
      <c r="H422" s="57"/>
      <c r="I422" s="58"/>
    </row>
    <row r="423" spans="2:9" s="31" customFormat="1" ht="12.75">
      <c r="B423" s="59"/>
      <c r="C423" s="32"/>
      <c r="D423" s="57"/>
      <c r="E423" s="34"/>
      <c r="F423" s="34"/>
      <c r="G423" s="34"/>
      <c r="H423" s="57"/>
      <c r="I423" s="58"/>
    </row>
    <row r="424" spans="2:9" s="31" customFormat="1" ht="12.75">
      <c r="B424" s="59"/>
      <c r="C424" s="32"/>
      <c r="D424" s="57"/>
      <c r="E424" s="34"/>
      <c r="F424" s="34"/>
      <c r="G424" s="34"/>
      <c r="H424" s="57"/>
      <c r="I424" s="58"/>
    </row>
    <row r="425" spans="2:9" s="31" customFormat="1" ht="12.75">
      <c r="B425" s="59"/>
      <c r="C425" s="32"/>
      <c r="D425" s="57"/>
      <c r="E425" s="34"/>
      <c r="F425" s="34"/>
      <c r="G425" s="34"/>
      <c r="H425" s="57"/>
      <c r="I425" s="58"/>
    </row>
    <row r="426" spans="2:9" s="31" customFormat="1" ht="12.75">
      <c r="B426" s="59"/>
      <c r="C426" s="32"/>
      <c r="D426" s="57"/>
      <c r="E426" s="34"/>
      <c r="F426" s="34"/>
      <c r="G426" s="34"/>
      <c r="H426" s="57"/>
      <c r="I426" s="58"/>
    </row>
    <row r="427" spans="2:9" s="31" customFormat="1" ht="12.75">
      <c r="B427" s="59"/>
      <c r="C427" s="32"/>
      <c r="D427" s="57"/>
      <c r="E427" s="34"/>
      <c r="F427" s="34"/>
      <c r="G427" s="34"/>
      <c r="H427" s="57"/>
      <c r="I427" s="58"/>
    </row>
    <row r="428" spans="2:9" s="31" customFormat="1" ht="12.75">
      <c r="B428" s="59"/>
      <c r="C428" s="32"/>
      <c r="D428" s="57"/>
      <c r="E428" s="34"/>
      <c r="F428" s="34"/>
      <c r="G428" s="34"/>
      <c r="H428" s="57"/>
      <c r="I428" s="58"/>
    </row>
    <row r="429" spans="2:9" s="31" customFormat="1" ht="12.75">
      <c r="B429" s="59"/>
      <c r="C429" s="32"/>
      <c r="D429" s="57"/>
      <c r="E429" s="34"/>
      <c r="F429" s="34"/>
      <c r="G429" s="34"/>
      <c r="H429" s="57"/>
      <c r="I429" s="58"/>
    </row>
    <row r="430" spans="2:9" s="31" customFormat="1" ht="12.75">
      <c r="B430" s="59"/>
      <c r="C430" s="32"/>
      <c r="D430" s="57"/>
      <c r="E430" s="34"/>
      <c r="F430" s="34"/>
      <c r="G430" s="34"/>
      <c r="H430" s="57"/>
      <c r="I430" s="58"/>
    </row>
    <row r="431" spans="2:9" s="31" customFormat="1" ht="12.75">
      <c r="B431" s="59"/>
      <c r="C431" s="32"/>
      <c r="D431" s="57"/>
      <c r="E431" s="34"/>
      <c r="F431" s="34"/>
      <c r="G431" s="34"/>
      <c r="H431" s="57"/>
      <c r="I431" s="58"/>
    </row>
    <row r="432" spans="2:9" s="31" customFormat="1" ht="12.75">
      <c r="B432" s="59"/>
      <c r="C432" s="32"/>
      <c r="D432" s="57"/>
      <c r="E432" s="34"/>
      <c r="F432" s="34"/>
      <c r="G432" s="34"/>
      <c r="H432" s="57"/>
      <c r="I432" s="58"/>
    </row>
    <row r="433" spans="2:9" s="31" customFormat="1" ht="12.75">
      <c r="B433" s="59"/>
      <c r="C433" s="32"/>
      <c r="D433" s="57"/>
      <c r="E433" s="34"/>
      <c r="F433" s="34"/>
      <c r="G433" s="34"/>
      <c r="H433" s="57"/>
      <c r="I433" s="58"/>
    </row>
    <row r="434" spans="2:9" s="31" customFormat="1" ht="12.75">
      <c r="B434" s="59"/>
      <c r="C434" s="32"/>
      <c r="D434" s="57"/>
      <c r="E434" s="34"/>
      <c r="F434" s="34"/>
      <c r="G434" s="34"/>
      <c r="H434" s="57"/>
      <c r="I434" s="58"/>
    </row>
    <row r="435" spans="2:9" s="31" customFormat="1" ht="12.75">
      <c r="B435" s="59"/>
      <c r="C435" s="32"/>
      <c r="D435" s="57"/>
      <c r="E435" s="34"/>
      <c r="F435" s="34"/>
      <c r="G435" s="34"/>
      <c r="H435" s="57"/>
      <c r="I435" s="58"/>
    </row>
    <row r="436" spans="2:9" s="31" customFormat="1" ht="12.75">
      <c r="B436" s="59"/>
      <c r="C436" s="32"/>
      <c r="D436" s="57"/>
      <c r="E436" s="34"/>
      <c r="F436" s="34"/>
      <c r="G436" s="34"/>
      <c r="H436" s="57"/>
      <c r="I436" s="58"/>
    </row>
    <row r="437" spans="2:9" s="31" customFormat="1" ht="12.75">
      <c r="B437" s="59"/>
      <c r="C437" s="32"/>
      <c r="D437" s="57"/>
      <c r="E437" s="34"/>
      <c r="F437" s="34"/>
      <c r="G437" s="34"/>
      <c r="H437" s="57"/>
      <c r="I437" s="58"/>
    </row>
    <row r="438" spans="2:9" s="31" customFormat="1" ht="12.75">
      <c r="B438" s="59"/>
      <c r="C438" s="32"/>
      <c r="D438" s="57"/>
      <c r="E438" s="34"/>
      <c r="F438" s="34"/>
      <c r="G438" s="34"/>
      <c r="H438" s="57"/>
      <c r="I438" s="58"/>
    </row>
    <row r="439" spans="2:9" s="31" customFormat="1" ht="12.75">
      <c r="B439" s="59"/>
      <c r="C439" s="32"/>
      <c r="D439" s="57"/>
      <c r="E439" s="34"/>
      <c r="F439" s="34"/>
      <c r="G439" s="34"/>
      <c r="H439" s="57"/>
      <c r="I439" s="58"/>
    </row>
    <row r="440" spans="2:9" s="31" customFormat="1" ht="12.75">
      <c r="B440" s="59"/>
      <c r="C440" s="32"/>
      <c r="D440" s="57"/>
      <c r="E440" s="34"/>
      <c r="F440" s="34"/>
      <c r="G440" s="34"/>
      <c r="H440" s="57"/>
      <c r="I440" s="58"/>
    </row>
    <row r="441" spans="2:9" s="31" customFormat="1" ht="12.75">
      <c r="B441" s="59"/>
      <c r="C441" s="32"/>
      <c r="D441" s="57"/>
      <c r="E441" s="34"/>
      <c r="F441" s="34"/>
      <c r="G441" s="34"/>
      <c r="H441" s="57"/>
      <c r="I441" s="58"/>
    </row>
    <row r="442" spans="2:9" s="31" customFormat="1" ht="12.75">
      <c r="B442" s="59"/>
      <c r="C442" s="32"/>
      <c r="D442" s="57"/>
      <c r="E442" s="34"/>
      <c r="F442" s="34"/>
      <c r="G442" s="34"/>
      <c r="H442" s="57"/>
      <c r="I442" s="58"/>
    </row>
    <row r="443" spans="2:9" s="31" customFormat="1" ht="12.75">
      <c r="B443" s="59"/>
      <c r="C443" s="32"/>
      <c r="D443" s="57"/>
      <c r="E443" s="34"/>
      <c r="F443" s="34"/>
      <c r="G443" s="34"/>
      <c r="H443" s="57"/>
      <c r="I443" s="58"/>
    </row>
    <row r="444" spans="2:9" s="31" customFormat="1" ht="12.75">
      <c r="B444" s="59"/>
      <c r="C444" s="32"/>
      <c r="D444" s="57"/>
      <c r="E444" s="34"/>
      <c r="F444" s="34"/>
      <c r="G444" s="34"/>
      <c r="H444" s="57"/>
      <c r="I444" s="58"/>
    </row>
    <row r="445" spans="2:9" s="31" customFormat="1" ht="12.75">
      <c r="B445" s="59"/>
      <c r="C445" s="32"/>
      <c r="D445" s="57"/>
      <c r="E445" s="34"/>
      <c r="F445" s="34"/>
      <c r="G445" s="34"/>
      <c r="H445" s="57"/>
      <c r="I445" s="58"/>
    </row>
    <row r="446" spans="2:9" s="31" customFormat="1" ht="12.75">
      <c r="B446" s="59"/>
      <c r="C446" s="32"/>
      <c r="D446" s="57"/>
      <c r="E446" s="34"/>
      <c r="F446" s="34"/>
      <c r="G446" s="34"/>
      <c r="H446" s="57"/>
      <c r="I446" s="58"/>
    </row>
    <row r="447" spans="2:9" s="31" customFormat="1" ht="12.75">
      <c r="B447" s="59"/>
      <c r="C447" s="32"/>
      <c r="D447" s="57"/>
      <c r="E447" s="34"/>
      <c r="F447" s="34"/>
      <c r="G447" s="34"/>
      <c r="H447" s="57"/>
      <c r="I447" s="58"/>
    </row>
    <row r="448" spans="2:9" s="31" customFormat="1" ht="12.75">
      <c r="B448" s="59"/>
      <c r="C448" s="32"/>
      <c r="D448" s="57"/>
      <c r="E448" s="34"/>
      <c r="F448" s="34"/>
      <c r="G448" s="34"/>
      <c r="H448" s="57"/>
      <c r="I448" s="58"/>
    </row>
    <row r="449" spans="2:9" s="31" customFormat="1" ht="12.75">
      <c r="B449" s="59"/>
      <c r="C449" s="32"/>
      <c r="D449" s="57"/>
      <c r="E449" s="34"/>
      <c r="F449" s="34"/>
      <c r="G449" s="34"/>
      <c r="H449" s="57"/>
      <c r="I449" s="58"/>
    </row>
    <row r="450" spans="2:9" s="31" customFormat="1" ht="12.75">
      <c r="B450" s="59"/>
      <c r="C450" s="32"/>
      <c r="D450" s="57"/>
      <c r="E450" s="34"/>
      <c r="F450" s="34"/>
      <c r="G450" s="34"/>
      <c r="H450" s="57"/>
      <c r="I450" s="58"/>
    </row>
    <row r="451" spans="2:9" s="31" customFormat="1" ht="12.75">
      <c r="B451" s="59"/>
      <c r="C451" s="32"/>
      <c r="D451" s="57"/>
      <c r="E451" s="34"/>
      <c r="F451" s="34"/>
      <c r="G451" s="34"/>
      <c r="H451" s="57"/>
      <c r="I451" s="58"/>
    </row>
    <row r="452" spans="2:9" s="31" customFormat="1" ht="12.75">
      <c r="B452" s="59"/>
      <c r="C452" s="32"/>
      <c r="D452" s="57"/>
      <c r="E452" s="34"/>
      <c r="F452" s="34"/>
      <c r="G452" s="34"/>
      <c r="H452" s="57"/>
      <c r="I452" s="58"/>
    </row>
    <row r="453" spans="2:9" s="31" customFormat="1" ht="12.75">
      <c r="B453" s="59"/>
      <c r="C453" s="32"/>
      <c r="D453" s="57"/>
      <c r="E453" s="34"/>
      <c r="F453" s="34"/>
      <c r="G453" s="34"/>
      <c r="H453" s="57"/>
      <c r="I453" s="58"/>
    </row>
    <row r="454" spans="2:9" s="31" customFormat="1" ht="12.75">
      <c r="B454" s="59"/>
      <c r="C454" s="32"/>
      <c r="D454" s="57"/>
      <c r="E454" s="34"/>
      <c r="F454" s="34"/>
      <c r="G454" s="34"/>
      <c r="H454" s="57"/>
      <c r="I454" s="58"/>
    </row>
    <row r="455" spans="2:9" s="31" customFormat="1" ht="12.75">
      <c r="B455" s="59"/>
      <c r="C455" s="32"/>
      <c r="D455" s="57"/>
      <c r="E455" s="34"/>
      <c r="F455" s="34"/>
      <c r="G455" s="34"/>
      <c r="H455" s="57"/>
      <c r="I455" s="58"/>
    </row>
    <row r="456" spans="2:9" s="31" customFormat="1" ht="12.75">
      <c r="B456" s="59"/>
      <c r="C456" s="32"/>
      <c r="D456" s="57"/>
      <c r="E456" s="34"/>
      <c r="F456" s="34"/>
      <c r="G456" s="34"/>
      <c r="H456" s="57"/>
      <c r="I456" s="58"/>
    </row>
    <row r="457" spans="2:9" s="31" customFormat="1" ht="12.75">
      <c r="B457" s="59"/>
      <c r="C457" s="32"/>
      <c r="D457" s="57"/>
      <c r="E457" s="34"/>
      <c r="F457" s="34"/>
      <c r="G457" s="34"/>
      <c r="H457" s="57"/>
      <c r="I457" s="58"/>
    </row>
    <row r="458" spans="2:9" s="31" customFormat="1" ht="12.75">
      <c r="B458" s="59"/>
      <c r="C458" s="32"/>
      <c r="D458" s="57"/>
      <c r="E458" s="34"/>
      <c r="F458" s="34"/>
      <c r="G458" s="34"/>
      <c r="H458" s="57"/>
      <c r="I458" s="58"/>
    </row>
    <row r="459" spans="2:9" s="31" customFormat="1" ht="12.75">
      <c r="B459" s="59"/>
      <c r="C459" s="32"/>
      <c r="D459" s="57"/>
      <c r="E459" s="34"/>
      <c r="F459" s="34"/>
      <c r="G459" s="34"/>
      <c r="H459" s="57"/>
      <c r="I459" s="58"/>
    </row>
    <row r="460" spans="2:9" s="31" customFormat="1" ht="12.75">
      <c r="B460" s="59"/>
      <c r="C460" s="32"/>
      <c r="D460" s="57"/>
      <c r="E460" s="34"/>
      <c r="F460" s="34"/>
      <c r="G460" s="34"/>
      <c r="H460" s="57"/>
      <c r="I460" s="58"/>
    </row>
    <row r="461" spans="2:9" s="31" customFormat="1" ht="12.75">
      <c r="B461" s="59"/>
      <c r="C461" s="32"/>
      <c r="D461" s="57"/>
      <c r="E461" s="34"/>
      <c r="F461" s="34"/>
      <c r="G461" s="34"/>
      <c r="H461" s="57"/>
      <c r="I461" s="58"/>
    </row>
    <row r="462" spans="2:9" s="31" customFormat="1" ht="12.75">
      <c r="B462" s="59"/>
      <c r="C462" s="32"/>
      <c r="D462" s="57"/>
      <c r="E462" s="34"/>
      <c r="F462" s="34"/>
      <c r="G462" s="34"/>
      <c r="H462" s="57"/>
      <c r="I462" s="58"/>
    </row>
    <row r="463" spans="2:9" s="31" customFormat="1" ht="12.75">
      <c r="B463" s="59"/>
      <c r="C463" s="32"/>
      <c r="D463" s="57"/>
      <c r="E463" s="34"/>
      <c r="F463" s="34"/>
      <c r="G463" s="34"/>
      <c r="H463" s="57"/>
      <c r="I463" s="58"/>
    </row>
    <row r="464" spans="2:9" s="31" customFormat="1" ht="12.75">
      <c r="B464" s="59"/>
      <c r="C464" s="32"/>
      <c r="D464" s="57"/>
      <c r="E464" s="34"/>
      <c r="F464" s="34"/>
      <c r="G464" s="34"/>
      <c r="H464" s="57"/>
      <c r="I464" s="58"/>
    </row>
    <row r="465" spans="2:9" s="31" customFormat="1" ht="12.75">
      <c r="B465" s="59"/>
      <c r="C465" s="32"/>
      <c r="D465" s="57"/>
      <c r="E465" s="34"/>
      <c r="F465" s="34"/>
      <c r="G465" s="34"/>
      <c r="H465" s="57"/>
      <c r="I465" s="58"/>
    </row>
    <row r="466" spans="2:9" s="31" customFormat="1" ht="12.75">
      <c r="B466" s="59"/>
      <c r="C466" s="32"/>
      <c r="D466" s="57"/>
      <c r="E466" s="34"/>
      <c r="F466" s="34"/>
      <c r="G466" s="34"/>
      <c r="H466" s="57"/>
      <c r="I466" s="58"/>
    </row>
    <row r="467" spans="2:9" s="31" customFormat="1" ht="12.75">
      <c r="B467" s="59"/>
      <c r="C467" s="32"/>
      <c r="D467" s="57"/>
      <c r="E467" s="34"/>
      <c r="F467" s="34"/>
      <c r="G467" s="34"/>
      <c r="H467" s="57"/>
      <c r="I467" s="58"/>
    </row>
    <row r="468" spans="2:9" s="31" customFormat="1" ht="12.75">
      <c r="B468" s="59"/>
      <c r="C468" s="32"/>
      <c r="D468" s="57"/>
      <c r="E468" s="34"/>
      <c r="F468" s="34"/>
      <c r="G468" s="34"/>
      <c r="H468" s="57"/>
      <c r="I468" s="58"/>
    </row>
    <row r="469" spans="2:9" s="31" customFormat="1" ht="12.75">
      <c r="B469" s="59"/>
      <c r="C469" s="32"/>
      <c r="D469" s="57"/>
      <c r="E469" s="34"/>
      <c r="F469" s="34"/>
      <c r="G469" s="34"/>
      <c r="H469" s="57"/>
      <c r="I469" s="58"/>
    </row>
    <row r="470" spans="2:9" s="31" customFormat="1" ht="12.75">
      <c r="B470" s="59"/>
      <c r="C470" s="32"/>
      <c r="D470" s="57"/>
      <c r="E470" s="34"/>
      <c r="F470" s="34"/>
      <c r="G470" s="34"/>
      <c r="H470" s="57"/>
      <c r="I470" s="58"/>
    </row>
    <row r="471" spans="2:9" s="31" customFormat="1" ht="12.75">
      <c r="B471" s="59"/>
      <c r="C471" s="32"/>
      <c r="D471" s="57"/>
      <c r="E471" s="34"/>
      <c r="F471" s="34"/>
      <c r="G471" s="34"/>
      <c r="H471" s="57"/>
      <c r="I471" s="58"/>
    </row>
    <row r="472" spans="2:9" s="31" customFormat="1" ht="12.75">
      <c r="B472" s="59"/>
      <c r="C472" s="32"/>
      <c r="D472" s="57"/>
      <c r="E472" s="34"/>
      <c r="F472" s="34"/>
      <c r="G472" s="34"/>
      <c r="H472" s="57"/>
      <c r="I472" s="58"/>
    </row>
    <row r="473" spans="2:9" s="31" customFormat="1" ht="12.75">
      <c r="B473" s="59"/>
      <c r="C473" s="32"/>
      <c r="D473" s="57"/>
      <c r="E473" s="34"/>
      <c r="F473" s="34"/>
      <c r="G473" s="34"/>
      <c r="H473" s="57"/>
      <c r="I473" s="58"/>
    </row>
    <row r="474" spans="2:9" s="31" customFormat="1" ht="12.75">
      <c r="B474" s="59"/>
      <c r="C474" s="32"/>
      <c r="D474" s="57"/>
      <c r="E474" s="34"/>
      <c r="F474" s="34"/>
      <c r="G474" s="34"/>
      <c r="H474" s="57"/>
      <c r="I474" s="58"/>
    </row>
    <row r="475" spans="2:9" s="31" customFormat="1" ht="12.75">
      <c r="B475" s="59"/>
      <c r="C475" s="32"/>
      <c r="D475" s="57"/>
      <c r="E475" s="34"/>
      <c r="F475" s="34"/>
      <c r="G475" s="34"/>
      <c r="H475" s="57"/>
      <c r="I475" s="58"/>
    </row>
    <row r="476" spans="2:9" s="31" customFormat="1" ht="12.75">
      <c r="B476" s="59"/>
      <c r="C476" s="32"/>
      <c r="D476" s="57"/>
      <c r="E476" s="34"/>
      <c r="F476" s="34"/>
      <c r="G476" s="34"/>
      <c r="H476" s="57"/>
      <c r="I476" s="58"/>
    </row>
    <row r="477" spans="2:9" s="31" customFormat="1" ht="12.75">
      <c r="B477" s="59"/>
      <c r="C477" s="32"/>
      <c r="D477" s="57"/>
      <c r="E477" s="34"/>
      <c r="F477" s="34"/>
      <c r="G477" s="34"/>
      <c r="H477" s="57"/>
      <c r="I477" s="58"/>
    </row>
    <row r="478" spans="2:9" s="31" customFormat="1" ht="12.75">
      <c r="B478" s="59"/>
      <c r="C478" s="32"/>
      <c r="D478" s="57"/>
      <c r="E478" s="34"/>
      <c r="F478" s="34"/>
      <c r="G478" s="34"/>
      <c r="H478" s="57"/>
      <c r="I478" s="58"/>
    </row>
    <row r="479" spans="2:9" s="31" customFormat="1" ht="12.75">
      <c r="B479" s="59"/>
      <c r="C479" s="32"/>
      <c r="D479" s="57"/>
      <c r="E479" s="34"/>
      <c r="F479" s="34"/>
      <c r="G479" s="34"/>
      <c r="H479" s="57"/>
      <c r="I479" s="58"/>
    </row>
    <row r="480" spans="2:9" s="31" customFormat="1" ht="12.75">
      <c r="B480" s="59"/>
      <c r="C480" s="32"/>
      <c r="D480" s="57"/>
      <c r="E480" s="34"/>
      <c r="F480" s="34"/>
      <c r="G480" s="34"/>
      <c r="H480" s="57"/>
      <c r="I480" s="58"/>
    </row>
    <row r="481" spans="2:9" s="31" customFormat="1" ht="12.75">
      <c r="B481" s="59"/>
      <c r="C481" s="32"/>
      <c r="D481" s="57"/>
      <c r="E481" s="34"/>
      <c r="F481" s="34"/>
      <c r="G481" s="34"/>
      <c r="H481" s="57"/>
      <c r="I481" s="58"/>
    </row>
    <row r="482" spans="2:9" s="31" customFormat="1" ht="12.75">
      <c r="B482" s="59"/>
      <c r="C482" s="32"/>
      <c r="D482" s="57"/>
      <c r="E482" s="34"/>
      <c r="F482" s="34"/>
      <c r="G482" s="34"/>
      <c r="H482" s="57"/>
      <c r="I482" s="58"/>
    </row>
    <row r="483" spans="2:9" s="31" customFormat="1" ht="12.75">
      <c r="B483" s="59"/>
      <c r="C483" s="32"/>
      <c r="D483" s="57"/>
      <c r="E483" s="34"/>
      <c r="F483" s="34"/>
      <c r="G483" s="34"/>
      <c r="H483" s="57"/>
      <c r="I483" s="58"/>
    </row>
    <row r="484" spans="2:9" s="31" customFormat="1" ht="12.75">
      <c r="B484" s="59"/>
      <c r="C484" s="32"/>
      <c r="D484" s="57"/>
      <c r="E484" s="34"/>
      <c r="F484" s="34"/>
      <c r="G484" s="34"/>
      <c r="H484" s="57"/>
      <c r="I484" s="58"/>
    </row>
    <row r="485" spans="2:9" s="31" customFormat="1" ht="12.75">
      <c r="B485" s="59"/>
      <c r="C485" s="32"/>
      <c r="D485" s="57"/>
      <c r="E485" s="34"/>
      <c r="F485" s="34"/>
      <c r="G485" s="34"/>
      <c r="H485" s="57"/>
      <c r="I485" s="58"/>
    </row>
    <row r="486" spans="2:9" s="31" customFormat="1" ht="12.75">
      <c r="B486" s="61"/>
      <c r="C486" s="32"/>
      <c r="D486" s="57"/>
      <c r="E486" s="34"/>
      <c r="F486" s="34"/>
      <c r="G486" s="34"/>
      <c r="H486" s="57"/>
      <c r="I486" s="58"/>
    </row>
    <row r="487" spans="2:9" s="31" customFormat="1" ht="12.75">
      <c r="B487" s="61"/>
      <c r="C487" s="32"/>
      <c r="D487" s="57"/>
      <c r="E487" s="34"/>
      <c r="F487" s="34"/>
      <c r="G487" s="34"/>
      <c r="H487" s="57"/>
      <c r="I487" s="58"/>
    </row>
    <row r="488" spans="2:9" s="31" customFormat="1" ht="12.75">
      <c r="B488" s="61"/>
      <c r="C488" s="32"/>
      <c r="D488" s="57"/>
      <c r="E488" s="34"/>
      <c r="F488" s="34"/>
      <c r="G488" s="34"/>
      <c r="H488" s="57"/>
      <c r="I488" s="58"/>
    </row>
    <row r="489" spans="2:9" s="31" customFormat="1" ht="12.75">
      <c r="B489" s="61"/>
      <c r="C489" s="32"/>
      <c r="D489" s="57"/>
      <c r="E489" s="34"/>
      <c r="F489" s="34"/>
      <c r="G489" s="34"/>
      <c r="H489" s="57"/>
      <c r="I489" s="58"/>
    </row>
    <row r="490" spans="2:9" s="31" customFormat="1" ht="12.75">
      <c r="B490" s="61"/>
      <c r="C490" s="32"/>
      <c r="D490" s="57"/>
      <c r="E490" s="34"/>
      <c r="F490" s="34"/>
      <c r="G490" s="34"/>
      <c r="H490" s="57"/>
      <c r="I490" s="58"/>
    </row>
    <row r="491" spans="2:9" s="31" customFormat="1" ht="12.75">
      <c r="B491" s="61"/>
      <c r="C491" s="32"/>
      <c r="D491" s="57"/>
      <c r="E491" s="34"/>
      <c r="F491" s="34"/>
      <c r="G491" s="34"/>
      <c r="H491" s="57"/>
      <c r="I491" s="58"/>
    </row>
    <row r="492" spans="2:9" s="31" customFormat="1" ht="12.75">
      <c r="B492" s="61"/>
      <c r="C492" s="32"/>
      <c r="D492" s="57"/>
      <c r="E492" s="34"/>
      <c r="F492" s="34"/>
      <c r="G492" s="34"/>
      <c r="H492" s="57"/>
      <c r="I492" s="58"/>
    </row>
    <row r="493" spans="2:9" s="31" customFormat="1" ht="12.75">
      <c r="B493" s="61"/>
      <c r="C493" s="32"/>
      <c r="D493" s="57"/>
      <c r="E493" s="34"/>
      <c r="F493" s="34"/>
      <c r="G493" s="34"/>
      <c r="H493" s="57"/>
      <c r="I493" s="58"/>
    </row>
    <row r="494" spans="2:9" s="31" customFormat="1" ht="12.75">
      <c r="B494" s="61"/>
      <c r="C494" s="32"/>
      <c r="D494" s="57"/>
      <c r="E494" s="34"/>
      <c r="F494" s="34"/>
      <c r="G494" s="34"/>
      <c r="H494" s="57"/>
      <c r="I494" s="58"/>
    </row>
    <row r="495" spans="2:9" s="31" customFormat="1" ht="12.75">
      <c r="B495" s="61"/>
      <c r="C495" s="32"/>
      <c r="D495" s="57"/>
      <c r="E495" s="34"/>
      <c r="F495" s="34"/>
      <c r="G495" s="34"/>
      <c r="H495" s="57"/>
      <c r="I495" s="58"/>
    </row>
    <row r="496" spans="2:9" s="31" customFormat="1" ht="12.75">
      <c r="B496" s="61"/>
      <c r="C496" s="32"/>
      <c r="D496" s="57"/>
      <c r="E496" s="34"/>
      <c r="F496" s="34"/>
      <c r="G496" s="34"/>
      <c r="H496" s="57"/>
      <c r="I496" s="58"/>
    </row>
    <row r="497" spans="2:9" s="31" customFormat="1" ht="12.75">
      <c r="B497" s="61"/>
      <c r="C497" s="32"/>
      <c r="D497" s="57"/>
      <c r="E497" s="34"/>
      <c r="F497" s="34"/>
      <c r="G497" s="34"/>
      <c r="H497" s="57"/>
      <c r="I497" s="58"/>
    </row>
    <row r="498" spans="2:9" s="31" customFormat="1" ht="12.75">
      <c r="B498" s="61"/>
      <c r="C498" s="32"/>
      <c r="D498" s="57"/>
      <c r="E498" s="34"/>
      <c r="F498" s="34"/>
      <c r="G498" s="34"/>
      <c r="H498" s="57"/>
      <c r="I498" s="58"/>
    </row>
    <row r="499" spans="2:9" s="31" customFormat="1" ht="12.75">
      <c r="B499" s="61"/>
      <c r="C499" s="32"/>
      <c r="D499" s="57"/>
      <c r="E499" s="34"/>
      <c r="F499" s="34"/>
      <c r="G499" s="34"/>
      <c r="H499" s="57"/>
      <c r="I499" s="58"/>
    </row>
    <row r="500" spans="2:9" s="31" customFormat="1" ht="12.75">
      <c r="B500" s="61"/>
      <c r="C500" s="32"/>
      <c r="D500" s="57"/>
      <c r="E500" s="34"/>
      <c r="F500" s="34"/>
      <c r="G500" s="34"/>
      <c r="H500" s="57"/>
      <c r="I500" s="58"/>
    </row>
    <row r="501" spans="2:9" s="31" customFormat="1" ht="12.75">
      <c r="B501" s="61"/>
      <c r="C501" s="32"/>
      <c r="D501" s="57"/>
      <c r="E501" s="34"/>
      <c r="F501" s="34"/>
      <c r="G501" s="34"/>
      <c r="H501" s="57"/>
      <c r="I501" s="58"/>
    </row>
    <row r="502" spans="2:9" s="31" customFormat="1" ht="12.75">
      <c r="B502" s="61"/>
      <c r="C502" s="32"/>
      <c r="D502" s="57"/>
      <c r="E502" s="34"/>
      <c r="F502" s="34"/>
      <c r="G502" s="34"/>
      <c r="H502" s="57"/>
      <c r="I502" s="58"/>
    </row>
    <row r="503" spans="2:9" s="31" customFormat="1" ht="12.75">
      <c r="B503" s="61"/>
      <c r="C503" s="32"/>
      <c r="D503" s="57"/>
      <c r="E503" s="34"/>
      <c r="F503" s="34"/>
      <c r="G503" s="34"/>
      <c r="H503" s="57"/>
      <c r="I503" s="58"/>
    </row>
    <row r="504" spans="2:9" s="31" customFormat="1" ht="12.75">
      <c r="B504" s="61"/>
      <c r="C504" s="32"/>
      <c r="D504" s="57"/>
      <c r="E504" s="34"/>
      <c r="F504" s="34"/>
      <c r="G504" s="34"/>
      <c r="H504" s="57"/>
      <c r="I504" s="58"/>
    </row>
    <row r="505" spans="2:9" s="31" customFormat="1" ht="12.75">
      <c r="B505" s="61"/>
      <c r="C505" s="32"/>
      <c r="D505" s="57"/>
      <c r="E505" s="34"/>
      <c r="F505" s="34"/>
      <c r="G505" s="34"/>
      <c r="H505" s="57"/>
      <c r="I505" s="58"/>
    </row>
    <row r="506" spans="2:9" s="31" customFormat="1" ht="12.75">
      <c r="B506" s="61"/>
      <c r="C506" s="32"/>
      <c r="D506" s="57"/>
      <c r="E506" s="34"/>
      <c r="F506" s="34"/>
      <c r="G506" s="34"/>
      <c r="H506" s="57"/>
      <c r="I506" s="58"/>
    </row>
    <row r="507" spans="2:9" s="31" customFormat="1" ht="12.75">
      <c r="B507" s="61"/>
      <c r="C507" s="32"/>
      <c r="D507" s="57"/>
      <c r="E507" s="34"/>
      <c r="F507" s="34"/>
      <c r="G507" s="34"/>
      <c r="H507" s="57"/>
      <c r="I507" s="58"/>
    </row>
    <row r="508" spans="2:9" s="31" customFormat="1" ht="12.75">
      <c r="B508" s="61"/>
      <c r="C508" s="32"/>
      <c r="D508" s="57"/>
      <c r="E508" s="34"/>
      <c r="F508" s="34"/>
      <c r="G508" s="34"/>
      <c r="H508" s="57"/>
      <c r="I508" s="58"/>
    </row>
    <row r="509" spans="2:9" s="31" customFormat="1" ht="12.75">
      <c r="B509" s="61"/>
      <c r="C509" s="32"/>
      <c r="D509" s="57"/>
      <c r="E509" s="34"/>
      <c r="F509" s="34"/>
      <c r="G509" s="34"/>
      <c r="H509" s="57"/>
      <c r="I509" s="58"/>
    </row>
    <row r="510" spans="2:9" ht="12.75">
      <c r="B510" s="61"/>
      <c r="C510" s="32"/>
      <c r="D510" s="57"/>
      <c r="E510" s="34"/>
      <c r="F510" s="34"/>
      <c r="G510" s="34"/>
      <c r="H510" s="57"/>
      <c r="I510" s="58"/>
    </row>
    <row r="511" spans="2:9" ht="12.75">
      <c r="B511" s="61"/>
      <c r="C511" s="32"/>
      <c r="D511" s="57"/>
      <c r="E511" s="34"/>
      <c r="F511" s="34"/>
      <c r="G511" s="34"/>
      <c r="H511" s="57"/>
      <c r="I511" s="58"/>
    </row>
    <row r="512" spans="2:9" ht="12.75">
      <c r="B512" s="61"/>
      <c r="C512" s="32"/>
      <c r="D512" s="57"/>
      <c r="E512" s="34"/>
      <c r="F512" s="34"/>
      <c r="G512" s="34"/>
      <c r="H512" s="57"/>
      <c r="I512" s="58"/>
    </row>
    <row r="513" spans="2:9" ht="12.75">
      <c r="B513" s="61"/>
      <c r="C513" s="32"/>
      <c r="D513" s="57"/>
      <c r="E513" s="34"/>
      <c r="F513" s="34"/>
      <c r="G513" s="34"/>
      <c r="H513" s="57"/>
      <c r="I513" s="58"/>
    </row>
    <row r="514" spans="2:9" ht="12.75">
      <c r="B514" s="61"/>
      <c r="C514" s="32"/>
      <c r="D514" s="57"/>
      <c r="E514" s="34"/>
      <c r="F514" s="34"/>
      <c r="G514" s="34"/>
      <c r="H514" s="57"/>
      <c r="I514" s="58"/>
    </row>
    <row r="515" spans="2:9" ht="12.75">
      <c r="B515" s="61"/>
      <c r="C515" s="32"/>
      <c r="D515" s="57"/>
      <c r="E515" s="34"/>
      <c r="F515" s="34"/>
      <c r="G515" s="34"/>
      <c r="H515" s="57"/>
      <c r="I515" s="58"/>
    </row>
    <row r="516" spans="2:9" ht="12.75">
      <c r="B516" s="61"/>
      <c r="C516" s="32"/>
      <c r="D516" s="57"/>
      <c r="E516" s="34"/>
      <c r="F516" s="34"/>
      <c r="G516" s="34"/>
      <c r="H516" s="57"/>
      <c r="I516" s="58"/>
    </row>
    <row r="517" spans="2:9" ht="12.75">
      <c r="B517" s="61"/>
      <c r="C517" s="32"/>
      <c r="D517" s="57"/>
      <c r="E517" s="34"/>
      <c r="F517" s="34"/>
      <c r="G517" s="34"/>
      <c r="H517" s="57"/>
      <c r="I517" s="58"/>
    </row>
    <row r="518" spans="2:9" ht="12.75">
      <c r="B518" s="61"/>
      <c r="C518" s="32"/>
      <c r="D518" s="57"/>
      <c r="E518" s="34"/>
      <c r="F518" s="34"/>
      <c r="G518" s="34"/>
      <c r="H518" s="57"/>
      <c r="I518" s="58"/>
    </row>
    <row r="519" spans="2:9" ht="12.75">
      <c r="B519" s="61"/>
      <c r="C519" s="32"/>
      <c r="D519" s="57"/>
      <c r="E519" s="34"/>
      <c r="F519" s="34"/>
      <c r="G519" s="34"/>
      <c r="H519" s="57"/>
      <c r="I519" s="58"/>
    </row>
    <row r="520" spans="2:8" ht="12.75">
      <c r="B520" s="62"/>
      <c r="C520" s="25"/>
      <c r="D520" s="16"/>
      <c r="E520" s="27"/>
      <c r="F520" s="27"/>
      <c r="G520" s="27"/>
      <c r="H520" s="16"/>
    </row>
    <row r="521" spans="2:8" ht="12.75">
      <c r="B521" s="62"/>
      <c r="C521" s="25"/>
      <c r="D521" s="16"/>
      <c r="E521" s="27"/>
      <c r="F521" s="27"/>
      <c r="G521" s="27"/>
      <c r="H521" s="16"/>
    </row>
    <row r="522" spans="2:8" ht="12.75">
      <c r="B522" s="62"/>
      <c r="C522" s="25"/>
      <c r="D522" s="16"/>
      <c r="E522" s="27"/>
      <c r="F522" s="27"/>
      <c r="G522" s="27"/>
      <c r="H522" s="16"/>
    </row>
    <row r="523" spans="2:8" ht="12.75">
      <c r="B523" s="62"/>
      <c r="C523" s="25"/>
      <c r="D523" s="16"/>
      <c r="E523" s="27"/>
      <c r="F523" s="27"/>
      <c r="G523" s="27"/>
      <c r="H523" s="16"/>
    </row>
    <row r="524" spans="2:8" ht="12.75">
      <c r="B524" s="62"/>
      <c r="C524" s="25"/>
      <c r="D524" s="16"/>
      <c r="E524" s="27"/>
      <c r="F524" s="27"/>
      <c r="G524" s="27"/>
      <c r="H524" s="16"/>
    </row>
  </sheetData>
  <mergeCells count="30">
    <mergeCell ref="A84:B84"/>
    <mergeCell ref="A86:B86"/>
    <mergeCell ref="A88:B88"/>
    <mergeCell ref="A90:B90"/>
    <mergeCell ref="A72:B72"/>
    <mergeCell ref="A74:B74"/>
    <mergeCell ref="A79:B79"/>
    <mergeCell ref="A81:B81"/>
    <mergeCell ref="A64:B64"/>
    <mergeCell ref="A66:B66"/>
    <mergeCell ref="A68:B68"/>
    <mergeCell ref="A70:B70"/>
    <mergeCell ref="A45:B45"/>
    <mergeCell ref="A47:B47"/>
    <mergeCell ref="A57:B57"/>
    <mergeCell ref="A59:B59"/>
    <mergeCell ref="A30:B30"/>
    <mergeCell ref="A32:B32"/>
    <mergeCell ref="A39:B39"/>
    <mergeCell ref="A41:B41"/>
    <mergeCell ref="B93:H94"/>
    <mergeCell ref="B95:H96"/>
    <mergeCell ref="A4:B4"/>
    <mergeCell ref="A5:B5"/>
    <mergeCell ref="A6:B6"/>
    <mergeCell ref="A8:B8"/>
    <mergeCell ref="A14:B14"/>
    <mergeCell ref="A16:B16"/>
    <mergeCell ref="A21:B21"/>
    <mergeCell ref="A23:B23"/>
  </mergeCells>
  <printOptions/>
  <pageMargins left="0.75" right="0.75" top="1" bottom="1" header="0" footer="0"/>
  <pageSetup horizontalDpi="600" verticalDpi="600" orientation="portrait" paperSize="9" r:id="rId1"/>
  <ignoredErrors>
    <ignoredError sqref="A9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8"/>
  <sheetViews>
    <sheetView showGridLines="0" zoomScale="75" zoomScaleNormal="75" workbookViewId="0" topLeftCell="A1">
      <selection activeCell="H1" sqref="H1"/>
    </sheetView>
  </sheetViews>
  <sheetFormatPr defaultColWidth="11.00390625" defaultRowHeight="12.75"/>
  <cols>
    <col min="1" max="1" width="4.7109375" style="69" customWidth="1"/>
    <col min="2" max="2" width="34.7109375" style="1" customWidth="1"/>
    <col min="3" max="3" width="12.7109375" style="64" customWidth="1"/>
    <col min="4" max="4" width="12.7109375" style="71" customWidth="1"/>
    <col min="5" max="7" width="12.7109375" style="93" customWidth="1"/>
    <col min="8" max="8" width="12.7109375" style="101" customWidth="1"/>
    <col min="9" max="9" width="7.421875" style="63" customWidth="1"/>
    <col min="10" max="237" width="11.00390625" style="2" customWidth="1"/>
    <col min="238" max="16384" width="11.00390625" style="2" customWidth="1"/>
  </cols>
  <sheetData>
    <row r="1" spans="1:9" ht="12.75">
      <c r="A1" s="182" t="s">
        <v>40</v>
      </c>
      <c r="B1" s="3" t="s">
        <v>39</v>
      </c>
      <c r="C1" s="4"/>
      <c r="D1" s="83"/>
      <c r="E1" s="84"/>
      <c r="F1" s="84"/>
      <c r="G1" s="84"/>
      <c r="H1" s="85"/>
      <c r="I1" s="7"/>
    </row>
    <row r="2" spans="2:9" ht="12.75">
      <c r="B2" s="3" t="s">
        <v>63</v>
      </c>
      <c r="C2" s="4"/>
      <c r="D2" s="83"/>
      <c r="E2" s="84"/>
      <c r="F2" s="84"/>
      <c r="G2" s="84"/>
      <c r="H2" s="85"/>
      <c r="I2" s="10"/>
    </row>
    <row r="3" spans="2:9" ht="12.75">
      <c r="B3" s="9"/>
      <c r="C3" s="4"/>
      <c r="D3" s="83"/>
      <c r="E3" s="84"/>
      <c r="F3" s="84"/>
      <c r="G3" s="84"/>
      <c r="H3" s="85"/>
      <c r="I3" s="10"/>
    </row>
    <row r="4" spans="1:9" ht="12.75">
      <c r="A4" s="192" t="s">
        <v>0</v>
      </c>
      <c r="B4" s="192"/>
      <c r="C4" s="11" t="s">
        <v>1</v>
      </c>
      <c r="D4" s="86" t="s">
        <v>2</v>
      </c>
      <c r="E4" s="201" t="s">
        <v>30</v>
      </c>
      <c r="F4" s="201"/>
      <c r="G4" s="201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26"/>
      <c r="E5" s="87" t="s">
        <v>7</v>
      </c>
      <c r="F5" s="88" t="s">
        <v>8</v>
      </c>
      <c r="G5" s="87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44" t="s">
        <v>12</v>
      </c>
      <c r="E6" s="89"/>
      <c r="F6" s="89"/>
      <c r="G6" s="89" t="s">
        <v>13</v>
      </c>
      <c r="H6" s="20" t="s">
        <v>14</v>
      </c>
      <c r="I6" s="15"/>
    </row>
    <row r="7" spans="2:9" ht="12.75">
      <c r="B7" s="156"/>
      <c r="C7" s="22"/>
      <c r="D7" s="90"/>
      <c r="E7" s="91"/>
      <c r="F7" s="91"/>
      <c r="G7" s="91"/>
      <c r="H7" s="15"/>
      <c r="I7" s="15"/>
    </row>
    <row r="8" spans="1:9" ht="12.75">
      <c r="A8" s="195" t="s">
        <v>15</v>
      </c>
      <c r="B8" s="195"/>
      <c r="C8" s="25"/>
      <c r="D8" s="26"/>
      <c r="E8" s="87"/>
      <c r="F8" s="87"/>
      <c r="G8" s="87"/>
      <c r="H8" s="16"/>
      <c r="I8" s="26"/>
    </row>
    <row r="9" spans="1:9" ht="12.75">
      <c r="A9" s="74">
        <v>12</v>
      </c>
      <c r="C9" s="176">
        <v>1</v>
      </c>
      <c r="D9" s="66">
        <v>2372</v>
      </c>
      <c r="E9" s="138">
        <v>6.8</v>
      </c>
      <c r="F9" s="138">
        <v>6.8</v>
      </c>
      <c r="G9" s="138">
        <v>6.8</v>
      </c>
      <c r="H9" s="66">
        <v>2391.283206</v>
      </c>
      <c r="I9" s="26"/>
    </row>
    <row r="10" spans="1:9" ht="12.75">
      <c r="A10" s="74">
        <v>14</v>
      </c>
      <c r="C10" s="176">
        <v>1</v>
      </c>
      <c r="D10" s="66">
        <v>4012</v>
      </c>
      <c r="E10" s="138">
        <v>6.1</v>
      </c>
      <c r="F10" s="138">
        <v>6.1</v>
      </c>
      <c r="G10" s="138">
        <v>6.1</v>
      </c>
      <c r="H10" s="66">
        <v>4199.871709</v>
      </c>
      <c r="I10" s="26"/>
    </row>
    <row r="11" spans="1:9" ht="12.75">
      <c r="A11" s="74">
        <v>15</v>
      </c>
      <c r="C11" s="176">
        <v>4</v>
      </c>
      <c r="D11" s="66">
        <v>7536</v>
      </c>
      <c r="E11" s="138">
        <v>6</v>
      </c>
      <c r="F11" s="138">
        <v>7.45</v>
      </c>
      <c r="G11" s="138">
        <v>6.5628094812535425</v>
      </c>
      <c r="H11" s="66">
        <v>7779.391836999999</v>
      </c>
      <c r="I11" s="26"/>
    </row>
    <row r="12" spans="1:9" ht="12.75">
      <c r="A12" s="74">
        <v>17</v>
      </c>
      <c r="C12" s="176">
        <v>1</v>
      </c>
      <c r="D12" s="66">
        <v>4150</v>
      </c>
      <c r="E12" s="138">
        <v>6.5</v>
      </c>
      <c r="F12" s="138">
        <v>6.5</v>
      </c>
      <c r="G12" s="138">
        <v>6.5</v>
      </c>
      <c r="H12" s="66">
        <v>4277.46391</v>
      </c>
      <c r="I12" s="26"/>
    </row>
    <row r="13" spans="1:9" ht="12.75">
      <c r="A13" s="74">
        <v>18</v>
      </c>
      <c r="C13" s="176">
        <v>2</v>
      </c>
      <c r="D13" s="66">
        <v>7159.29</v>
      </c>
      <c r="E13" s="138">
        <v>6.2</v>
      </c>
      <c r="F13" s="138">
        <v>6.7</v>
      </c>
      <c r="G13" s="138">
        <v>6.509163301259668</v>
      </c>
      <c r="H13" s="66">
        <v>7414.292685</v>
      </c>
      <c r="I13" s="26"/>
    </row>
    <row r="14" spans="1:9" ht="12.75">
      <c r="A14" s="74">
        <v>20</v>
      </c>
      <c r="C14" s="176">
        <v>17</v>
      </c>
      <c r="D14" s="66">
        <v>52895.49</v>
      </c>
      <c r="E14" s="138">
        <v>6</v>
      </c>
      <c r="F14" s="138">
        <v>7.05</v>
      </c>
      <c r="G14" s="138">
        <v>6.5236910824100685</v>
      </c>
      <c r="H14" s="66">
        <v>54947.025010000005</v>
      </c>
      <c r="I14" s="26"/>
    </row>
    <row r="15" spans="1:9" ht="12.75">
      <c r="A15" s="74">
        <v>25</v>
      </c>
      <c r="C15" s="176">
        <v>9</v>
      </c>
      <c r="D15" s="66">
        <v>30362.35</v>
      </c>
      <c r="E15" s="138">
        <v>5.9</v>
      </c>
      <c r="F15" s="138">
        <v>7</v>
      </c>
      <c r="G15" s="138">
        <v>6.388405475020087</v>
      </c>
      <c r="H15" s="66">
        <v>31381.160559</v>
      </c>
      <c r="I15" s="26"/>
    </row>
    <row r="16" spans="1:9" ht="12.75">
      <c r="A16" s="74">
        <v>30</v>
      </c>
      <c r="C16" s="176">
        <v>7</v>
      </c>
      <c r="D16" s="66">
        <v>15907.08</v>
      </c>
      <c r="E16" s="138">
        <v>5.8</v>
      </c>
      <c r="F16" s="138">
        <v>6.8</v>
      </c>
      <c r="G16" s="138">
        <v>6.320505426996172</v>
      </c>
      <c r="H16" s="66">
        <v>17321.668562</v>
      </c>
      <c r="I16" s="26"/>
    </row>
    <row r="17" spans="1:9" ht="12.75">
      <c r="A17" s="196" t="s">
        <v>16</v>
      </c>
      <c r="B17" s="196"/>
      <c r="C17" s="51">
        <f>SUM(C9:C16)</f>
        <v>42</v>
      </c>
      <c r="D17" s="16">
        <f>SUM(D9:D16)</f>
        <v>124394.21</v>
      </c>
      <c r="E17" s="27"/>
      <c r="F17" s="27"/>
      <c r="G17" s="27">
        <v>6.455938120372647</v>
      </c>
      <c r="H17" s="16">
        <v>129712.15747800001</v>
      </c>
      <c r="I17" s="26"/>
    </row>
    <row r="18" spans="1:9" ht="12.75">
      <c r="A18" s="46"/>
      <c r="C18" s="51"/>
      <c r="D18" s="16"/>
      <c r="E18" s="27"/>
      <c r="F18" s="27"/>
      <c r="G18" s="27"/>
      <c r="H18" s="16"/>
      <c r="I18" s="26"/>
    </row>
    <row r="19" spans="1:9" ht="12.75">
      <c r="A19" s="195" t="s">
        <v>17</v>
      </c>
      <c r="B19" s="195"/>
      <c r="C19" s="51"/>
      <c r="D19" s="16"/>
      <c r="E19" s="27"/>
      <c r="F19" s="27"/>
      <c r="G19" s="27"/>
      <c r="H19" s="16"/>
      <c r="I19" s="26"/>
    </row>
    <row r="20" spans="1:9" ht="12.75">
      <c r="A20" s="74">
        <v>15</v>
      </c>
      <c r="C20" s="176">
        <v>2</v>
      </c>
      <c r="D20" s="66">
        <v>2769.85</v>
      </c>
      <c r="E20" s="138">
        <v>6.8</v>
      </c>
      <c r="F20" s="138">
        <v>7.6</v>
      </c>
      <c r="G20" s="138">
        <v>7.03</v>
      </c>
      <c r="H20" s="66">
        <v>2802.0608</v>
      </c>
      <c r="I20" s="26"/>
    </row>
    <row r="21" spans="1:9" ht="12.75">
      <c r="A21" s="74">
        <v>20</v>
      </c>
      <c r="C21" s="176">
        <v>23</v>
      </c>
      <c r="D21" s="66">
        <v>21959</v>
      </c>
      <c r="E21" s="138">
        <v>6.9</v>
      </c>
      <c r="F21" s="138">
        <v>8.5</v>
      </c>
      <c r="G21" s="138">
        <v>7.57</v>
      </c>
      <c r="H21" s="66">
        <v>22707.2367</v>
      </c>
      <c r="I21" s="26"/>
    </row>
    <row r="22" spans="1:9" ht="12.75">
      <c r="A22" s="74">
        <v>25</v>
      </c>
      <c r="C22" s="176">
        <v>14</v>
      </c>
      <c r="D22" s="66">
        <v>18848</v>
      </c>
      <c r="E22" s="138">
        <v>6.7</v>
      </c>
      <c r="F22" s="138">
        <v>8.18</v>
      </c>
      <c r="G22" s="138">
        <v>7.4</v>
      </c>
      <c r="H22" s="66">
        <v>19556.6308</v>
      </c>
      <c r="I22" s="26"/>
    </row>
    <row r="23" spans="1:9" ht="12.75">
      <c r="A23" s="74">
        <v>30</v>
      </c>
      <c r="C23" s="176">
        <v>6</v>
      </c>
      <c r="D23" s="66">
        <v>6680</v>
      </c>
      <c r="E23" s="138">
        <v>6.9</v>
      </c>
      <c r="F23" s="138">
        <v>7.8</v>
      </c>
      <c r="G23" s="138">
        <v>7.37</v>
      </c>
      <c r="H23" s="66">
        <v>6998.3783</v>
      </c>
      <c r="I23" s="26"/>
    </row>
    <row r="24" spans="1:9" ht="12.75">
      <c r="A24" s="196" t="s">
        <v>16</v>
      </c>
      <c r="B24" s="196"/>
      <c r="C24" s="51">
        <f>SUM(C20:C23)</f>
        <v>45</v>
      </c>
      <c r="D24" s="16">
        <f>SUM(D20:D23)</f>
        <v>50256.85</v>
      </c>
      <c r="E24" s="27"/>
      <c r="F24" s="27"/>
      <c r="G24" s="27">
        <v>7.4501978527070225</v>
      </c>
      <c r="H24" s="16">
        <v>52064.306599999996</v>
      </c>
      <c r="I24" s="26"/>
    </row>
    <row r="25" spans="1:9" ht="12.75">
      <c r="A25" s="46"/>
      <c r="C25" s="51"/>
      <c r="D25" s="16"/>
      <c r="E25" s="27"/>
      <c r="F25" s="27"/>
      <c r="G25" s="27"/>
      <c r="H25" s="16"/>
      <c r="I25" s="26"/>
    </row>
    <row r="26" spans="1:9" ht="12.75">
      <c r="A26" s="195" t="s">
        <v>18</v>
      </c>
      <c r="B26" s="195"/>
      <c r="C26" s="51"/>
      <c r="D26" s="16"/>
      <c r="E26" s="27"/>
      <c r="F26" s="27"/>
      <c r="G26" s="27"/>
      <c r="H26" s="16"/>
      <c r="I26" s="26"/>
    </row>
    <row r="27" spans="1:9" ht="12.75">
      <c r="A27" s="74">
        <v>8</v>
      </c>
      <c r="C27" s="176">
        <v>1</v>
      </c>
      <c r="D27" s="66">
        <v>4115</v>
      </c>
      <c r="E27" s="138">
        <v>8</v>
      </c>
      <c r="F27" s="138">
        <v>8</v>
      </c>
      <c r="G27" s="138">
        <v>8</v>
      </c>
      <c r="H27" s="66">
        <v>4110.54</v>
      </c>
      <c r="I27" s="26"/>
    </row>
    <row r="28" spans="1:9" ht="12.75">
      <c r="A28" s="74">
        <v>12</v>
      </c>
      <c r="C28" s="176">
        <v>1</v>
      </c>
      <c r="D28" s="66">
        <v>1040</v>
      </c>
      <c r="E28" s="138">
        <v>7</v>
      </c>
      <c r="F28" s="138">
        <v>7</v>
      </c>
      <c r="G28" s="138">
        <v>7</v>
      </c>
      <c r="H28" s="66">
        <v>1069.16</v>
      </c>
      <c r="I28" s="26"/>
    </row>
    <row r="29" spans="1:9" ht="12.75">
      <c r="A29" s="74">
        <v>13</v>
      </c>
      <c r="C29" s="176">
        <v>1</v>
      </c>
      <c r="D29" s="66">
        <v>5035</v>
      </c>
      <c r="E29" s="138">
        <v>6.85</v>
      </c>
      <c r="F29" s="138">
        <v>6.85</v>
      </c>
      <c r="G29" s="138">
        <v>6.85</v>
      </c>
      <c r="H29" s="66">
        <v>4975.99</v>
      </c>
      <c r="I29" s="26"/>
    </row>
    <row r="30" spans="1:9" ht="12.75">
      <c r="A30" s="74">
        <v>14</v>
      </c>
      <c r="C30" s="176">
        <v>2</v>
      </c>
      <c r="D30" s="66">
        <v>7568</v>
      </c>
      <c r="E30" s="138">
        <v>6.7</v>
      </c>
      <c r="F30" s="138">
        <v>6.9</v>
      </c>
      <c r="G30" s="138">
        <v>6.76</v>
      </c>
      <c r="H30" s="66">
        <v>7556.17</v>
      </c>
      <c r="I30" s="26"/>
    </row>
    <row r="31" spans="1:9" ht="12.75">
      <c r="A31" s="74">
        <v>15</v>
      </c>
      <c r="C31" s="176">
        <v>7</v>
      </c>
      <c r="D31" s="66">
        <v>15673</v>
      </c>
      <c r="E31" s="138">
        <v>6.7</v>
      </c>
      <c r="F31" s="138">
        <v>7.2</v>
      </c>
      <c r="G31" s="138">
        <v>6.83</v>
      </c>
      <c r="H31" s="66">
        <v>15835.46</v>
      </c>
      <c r="I31" s="26"/>
    </row>
    <row r="32" spans="1:9" ht="12.75">
      <c r="A32" s="74">
        <v>16</v>
      </c>
      <c r="C32" s="176">
        <v>2</v>
      </c>
      <c r="D32" s="66">
        <v>6354</v>
      </c>
      <c r="E32" s="138">
        <v>6.4</v>
      </c>
      <c r="F32" s="138">
        <v>6.72</v>
      </c>
      <c r="G32" s="138">
        <v>6.66</v>
      </c>
      <c r="H32" s="66">
        <v>6413.28</v>
      </c>
      <c r="I32" s="26"/>
    </row>
    <row r="33" spans="1:9" ht="12.75">
      <c r="A33" s="74">
        <v>17</v>
      </c>
      <c r="C33" s="176">
        <v>1</v>
      </c>
      <c r="D33" s="66">
        <v>4268</v>
      </c>
      <c r="E33" s="138">
        <v>6.7</v>
      </c>
      <c r="F33" s="138">
        <v>6.7</v>
      </c>
      <c r="G33" s="138">
        <v>6.7</v>
      </c>
      <c r="H33" s="66">
        <v>4301.01</v>
      </c>
      <c r="I33" s="26"/>
    </row>
    <row r="34" spans="1:9" ht="12.75">
      <c r="A34" s="74">
        <v>18</v>
      </c>
      <c r="C34" s="176">
        <v>2</v>
      </c>
      <c r="D34" s="66">
        <v>6757</v>
      </c>
      <c r="E34" s="138">
        <v>6.75</v>
      </c>
      <c r="F34" s="138">
        <v>6.8</v>
      </c>
      <c r="G34" s="138">
        <v>6.76</v>
      </c>
      <c r="H34" s="66">
        <v>6762.23</v>
      </c>
      <c r="I34" s="26"/>
    </row>
    <row r="35" spans="1:9" ht="12.75">
      <c r="A35" s="74">
        <v>20</v>
      </c>
      <c r="C35" s="176">
        <v>15</v>
      </c>
      <c r="D35" s="66">
        <v>40646</v>
      </c>
      <c r="E35" s="138">
        <v>6.3</v>
      </c>
      <c r="F35" s="138">
        <v>7.15</v>
      </c>
      <c r="G35" s="138">
        <v>6.69</v>
      </c>
      <c r="H35" s="66">
        <v>41218.03</v>
      </c>
      <c r="I35" s="26"/>
    </row>
    <row r="36" spans="1:9" ht="12.75">
      <c r="A36" s="74">
        <v>21</v>
      </c>
      <c r="C36" s="176">
        <v>1</v>
      </c>
      <c r="D36" s="66">
        <v>2379</v>
      </c>
      <c r="E36" s="138">
        <v>7.1</v>
      </c>
      <c r="F36" s="138">
        <v>7.1</v>
      </c>
      <c r="G36" s="138">
        <v>7.1</v>
      </c>
      <c r="H36" s="66">
        <v>2396.41</v>
      </c>
      <c r="I36" s="26"/>
    </row>
    <row r="37" spans="1:9" ht="12.75">
      <c r="A37" s="74">
        <v>25</v>
      </c>
      <c r="C37" s="176">
        <v>5</v>
      </c>
      <c r="D37" s="66">
        <v>12101</v>
      </c>
      <c r="E37" s="138">
        <v>6.4</v>
      </c>
      <c r="F37" s="138">
        <v>7</v>
      </c>
      <c r="G37" s="138">
        <v>6.72</v>
      </c>
      <c r="H37" s="66">
        <v>12379.73</v>
      </c>
      <c r="I37" s="26"/>
    </row>
    <row r="38" spans="1:9" ht="12.75">
      <c r="A38" s="74">
        <v>26</v>
      </c>
      <c r="C38" s="176">
        <v>1</v>
      </c>
      <c r="D38" s="66">
        <v>5372</v>
      </c>
      <c r="E38" s="138">
        <v>6.8</v>
      </c>
      <c r="F38" s="138">
        <v>6.8</v>
      </c>
      <c r="G38" s="138">
        <v>6.8</v>
      </c>
      <c r="H38" s="66">
        <v>5361.64</v>
      </c>
      <c r="I38" s="26"/>
    </row>
    <row r="39" spans="1:9" ht="12.75">
      <c r="A39" s="74">
        <v>27</v>
      </c>
      <c r="C39" s="176">
        <v>1</v>
      </c>
      <c r="D39" s="66">
        <v>2316</v>
      </c>
      <c r="E39" s="138">
        <v>6.75</v>
      </c>
      <c r="F39" s="138">
        <v>6.75</v>
      </c>
      <c r="G39" s="138">
        <v>6.75</v>
      </c>
      <c r="H39" s="66">
        <v>2324.69</v>
      </c>
      <c r="I39" s="26"/>
    </row>
    <row r="40" spans="1:9" ht="12.75">
      <c r="A40" s="74">
        <v>28</v>
      </c>
      <c r="C40" s="176">
        <v>1</v>
      </c>
      <c r="D40" s="66">
        <v>3390</v>
      </c>
      <c r="E40" s="138">
        <v>6.6</v>
      </c>
      <c r="F40" s="138">
        <v>6.6</v>
      </c>
      <c r="G40" s="138">
        <v>6.6</v>
      </c>
      <c r="H40" s="66">
        <v>3454.74</v>
      </c>
      <c r="I40" s="26"/>
    </row>
    <row r="41" spans="1:9" ht="12.75">
      <c r="A41" s="74">
        <v>30</v>
      </c>
      <c r="C41" s="176">
        <v>10</v>
      </c>
      <c r="D41" s="66">
        <v>35010</v>
      </c>
      <c r="E41" s="138">
        <v>6.57</v>
      </c>
      <c r="F41" s="138">
        <v>7.1</v>
      </c>
      <c r="G41" s="138">
        <v>6.69</v>
      </c>
      <c r="H41" s="66">
        <v>35582.47</v>
      </c>
      <c r="I41" s="26"/>
    </row>
    <row r="42" spans="1:9" ht="12.75">
      <c r="A42" s="196" t="s">
        <v>16</v>
      </c>
      <c r="B42" s="196"/>
      <c r="C42" s="51">
        <f>SUM(C27:C41)</f>
        <v>51</v>
      </c>
      <c r="D42" s="16">
        <f>SUM(D27:D41)</f>
        <v>152024</v>
      </c>
      <c r="E42" s="27"/>
      <c r="F42" s="27"/>
      <c r="G42" s="27">
        <v>6.763854626156689</v>
      </c>
      <c r="H42" s="16">
        <v>153741.55</v>
      </c>
      <c r="I42" s="26"/>
    </row>
    <row r="43" spans="1:9" ht="12.75">
      <c r="A43" s="46"/>
      <c r="C43" s="51"/>
      <c r="D43" s="16"/>
      <c r="E43" s="27"/>
      <c r="F43" s="27"/>
      <c r="G43" s="27"/>
      <c r="H43" s="16"/>
      <c r="I43" s="26"/>
    </row>
    <row r="44" spans="1:9" ht="12.75">
      <c r="A44" s="195" t="s">
        <v>19</v>
      </c>
      <c r="B44" s="195"/>
      <c r="C44" s="51"/>
      <c r="D44" s="16"/>
      <c r="E44" s="27"/>
      <c r="F44" s="27"/>
      <c r="G44" s="27"/>
      <c r="H44" s="16"/>
      <c r="I44" s="26"/>
    </row>
    <row r="45" spans="1:9" ht="12.75">
      <c r="A45" s="74">
        <v>12</v>
      </c>
      <c r="C45" s="176">
        <v>3</v>
      </c>
      <c r="D45" s="66">
        <v>10376</v>
      </c>
      <c r="E45" s="138">
        <v>5.6</v>
      </c>
      <c r="F45" s="138">
        <v>6.55</v>
      </c>
      <c r="G45" s="138">
        <v>5.89</v>
      </c>
      <c r="H45" s="66">
        <v>10631.47</v>
      </c>
      <c r="I45" s="26"/>
    </row>
    <row r="46" spans="1:9" ht="12.75">
      <c r="A46" s="74">
        <v>15</v>
      </c>
      <c r="C46" s="176">
        <v>7</v>
      </c>
      <c r="D46" s="66">
        <v>69912</v>
      </c>
      <c r="E46" s="138">
        <v>5.6</v>
      </c>
      <c r="F46" s="138">
        <v>6.8</v>
      </c>
      <c r="G46" s="138">
        <v>6.55</v>
      </c>
      <c r="H46" s="66">
        <v>70843.72</v>
      </c>
      <c r="I46" s="26"/>
    </row>
    <row r="47" spans="1:9" ht="12.75">
      <c r="A47" s="74">
        <v>18</v>
      </c>
      <c r="C47" s="176">
        <v>1</v>
      </c>
      <c r="D47" s="66">
        <v>8500</v>
      </c>
      <c r="E47" s="138">
        <v>6</v>
      </c>
      <c r="F47" s="138">
        <v>6</v>
      </c>
      <c r="G47" s="138">
        <v>6</v>
      </c>
      <c r="H47" s="66">
        <v>8884.72</v>
      </c>
      <c r="I47" s="26"/>
    </row>
    <row r="48" spans="1:9" ht="12.75">
      <c r="A48" s="74">
        <v>20</v>
      </c>
      <c r="C48" s="176">
        <v>26</v>
      </c>
      <c r="D48" s="66">
        <v>113741.1</v>
      </c>
      <c r="E48" s="138">
        <v>5.45</v>
      </c>
      <c r="F48" s="138">
        <v>6.9</v>
      </c>
      <c r="G48" s="138">
        <v>6.06</v>
      </c>
      <c r="H48" s="66">
        <v>118339.92</v>
      </c>
      <c r="I48" s="26"/>
    </row>
    <row r="49" spans="1:9" ht="12.75">
      <c r="A49" s="74">
        <v>25</v>
      </c>
      <c r="C49" s="176">
        <v>4</v>
      </c>
      <c r="D49" s="66">
        <v>42529.94</v>
      </c>
      <c r="E49" s="138">
        <v>5.8</v>
      </c>
      <c r="F49" s="138">
        <v>6.35</v>
      </c>
      <c r="G49" s="138">
        <v>6.16</v>
      </c>
      <c r="H49" s="66">
        <v>43198.98</v>
      </c>
      <c r="I49" s="26"/>
    </row>
    <row r="50" spans="1:9" ht="12.75">
      <c r="A50" s="74">
        <v>30</v>
      </c>
      <c r="C50" s="176">
        <v>3</v>
      </c>
      <c r="D50" s="66">
        <v>9430</v>
      </c>
      <c r="E50" s="138">
        <v>5.8</v>
      </c>
      <c r="F50" s="138">
        <v>6.94</v>
      </c>
      <c r="G50" s="138">
        <v>5.95</v>
      </c>
      <c r="H50" s="66">
        <v>9846.77</v>
      </c>
      <c r="I50" s="26"/>
    </row>
    <row r="51" spans="1:11" s="31" customFormat="1" ht="12.75">
      <c r="A51" s="196" t="s">
        <v>16</v>
      </c>
      <c r="B51" s="196"/>
      <c r="C51" s="51">
        <f>SUM(C45:C50)</f>
        <v>44</v>
      </c>
      <c r="D51" s="16">
        <f>SUM(D45:D50)</f>
        <v>254489.04</v>
      </c>
      <c r="E51" s="27"/>
      <c r="F51" s="27"/>
      <c r="G51" s="27">
        <v>6.196047160758168</v>
      </c>
      <c r="H51" s="16">
        <v>261745.58</v>
      </c>
      <c r="I51" s="26"/>
      <c r="J51" s="2"/>
      <c r="K51" s="2"/>
    </row>
    <row r="52" spans="1:11" s="31" customFormat="1" ht="12.75">
      <c r="A52" s="46"/>
      <c r="B52" s="60"/>
      <c r="C52" s="51"/>
      <c r="D52" s="16"/>
      <c r="E52" s="27"/>
      <c r="F52" s="27"/>
      <c r="G52" s="27"/>
      <c r="H52" s="16"/>
      <c r="I52" s="26"/>
      <c r="J52" s="2"/>
      <c r="K52" s="2"/>
    </row>
    <row r="53" spans="1:11" s="31" customFormat="1" ht="12.75">
      <c r="A53" s="195" t="s">
        <v>20</v>
      </c>
      <c r="B53" s="195"/>
      <c r="C53" s="108"/>
      <c r="D53" s="57"/>
      <c r="E53" s="34"/>
      <c r="F53" s="34"/>
      <c r="G53" s="34"/>
      <c r="H53" s="57"/>
      <c r="I53" s="33"/>
      <c r="J53" s="2"/>
      <c r="K53" s="2"/>
    </row>
    <row r="54" spans="1:11" s="31" customFormat="1" ht="12.75">
      <c r="A54" s="74">
        <v>12</v>
      </c>
      <c r="B54" s="60"/>
      <c r="C54" s="176">
        <v>1</v>
      </c>
      <c r="D54" s="66">
        <v>591.83</v>
      </c>
      <c r="E54" s="138">
        <v>7.67</v>
      </c>
      <c r="F54" s="138">
        <v>7.67</v>
      </c>
      <c r="G54" s="138">
        <v>7.67</v>
      </c>
      <c r="H54" s="66">
        <v>617.55</v>
      </c>
      <c r="I54" s="33"/>
      <c r="J54" s="2"/>
      <c r="K54" s="2"/>
    </row>
    <row r="55" spans="1:11" s="31" customFormat="1" ht="14.25" customHeight="1">
      <c r="A55" s="74">
        <v>20</v>
      </c>
      <c r="B55" s="60"/>
      <c r="C55" s="176">
        <v>5</v>
      </c>
      <c r="D55" s="66">
        <v>6959.7</v>
      </c>
      <c r="E55" s="138">
        <v>6.9</v>
      </c>
      <c r="F55" s="138">
        <v>7.31</v>
      </c>
      <c r="G55" s="138">
        <v>7.06</v>
      </c>
      <c r="H55" s="66">
        <v>7114.25</v>
      </c>
      <c r="I55" s="33"/>
      <c r="J55" s="2"/>
      <c r="K55" s="2"/>
    </row>
    <row r="56" spans="1:11" s="31" customFormat="1" ht="14.25" customHeight="1">
      <c r="A56" s="74">
        <v>25</v>
      </c>
      <c r="B56" s="60"/>
      <c r="C56" s="176">
        <v>3</v>
      </c>
      <c r="D56" s="66">
        <v>3558.7</v>
      </c>
      <c r="E56" s="138">
        <v>7</v>
      </c>
      <c r="F56" s="138">
        <v>7.41</v>
      </c>
      <c r="G56" s="138">
        <v>7.16</v>
      </c>
      <c r="H56" s="66">
        <v>3677.25</v>
      </c>
      <c r="I56" s="33"/>
      <c r="J56" s="2"/>
      <c r="K56" s="2"/>
    </row>
    <row r="57" spans="1:11" s="31" customFormat="1" ht="12.75">
      <c r="A57" s="74">
        <v>30</v>
      </c>
      <c r="B57" s="60"/>
      <c r="C57" s="176">
        <v>2</v>
      </c>
      <c r="D57" s="66">
        <v>8181.6</v>
      </c>
      <c r="E57" s="138">
        <v>6.75</v>
      </c>
      <c r="F57" s="138">
        <v>7.05</v>
      </c>
      <c r="G57" s="138">
        <v>6.82</v>
      </c>
      <c r="H57" s="66">
        <v>8333.31</v>
      </c>
      <c r="I57" s="33"/>
      <c r="J57" s="2"/>
      <c r="K57" s="2"/>
    </row>
    <row r="58" spans="1:9" ht="12.75">
      <c r="A58" s="196" t="s">
        <v>16</v>
      </c>
      <c r="B58" s="196"/>
      <c r="C58" s="108">
        <f>SUM(C54:C57)</f>
        <v>11</v>
      </c>
      <c r="D58" s="37">
        <f>SUM(D54:D57)</f>
        <v>19291.83</v>
      </c>
      <c r="E58" s="34"/>
      <c r="F58" s="34"/>
      <c r="G58" s="34">
        <v>6.99640254255317</v>
      </c>
      <c r="H58" s="57">
        <v>19742.36</v>
      </c>
      <c r="I58" s="33"/>
    </row>
    <row r="59" spans="1:9" ht="12.75">
      <c r="A59" s="46"/>
      <c r="C59" s="51"/>
      <c r="D59" s="16"/>
      <c r="E59" s="27"/>
      <c r="F59" s="27"/>
      <c r="G59" s="27"/>
      <c r="H59" s="16"/>
      <c r="I59" s="26"/>
    </row>
    <row r="60" spans="1:9" ht="12.75">
      <c r="A60" s="195" t="s">
        <v>27</v>
      </c>
      <c r="B60" s="195"/>
      <c r="C60" s="51"/>
      <c r="D60" s="16"/>
      <c r="E60" s="27"/>
      <c r="F60" s="27"/>
      <c r="G60" s="27"/>
      <c r="H60" s="16"/>
      <c r="I60" s="26"/>
    </row>
    <row r="61" spans="1:9" ht="12.75">
      <c r="A61" s="74">
        <v>12</v>
      </c>
      <c r="C61" s="176">
        <v>1</v>
      </c>
      <c r="D61" s="66">
        <v>900</v>
      </c>
      <c r="E61" s="138">
        <v>6.9</v>
      </c>
      <c r="F61" s="138">
        <v>6.9</v>
      </c>
      <c r="G61" s="138">
        <v>6.9</v>
      </c>
      <c r="H61" s="66">
        <v>946.68</v>
      </c>
      <c r="I61" s="26"/>
    </row>
    <row r="62" spans="1:9" ht="12.75">
      <c r="A62" s="196" t="s">
        <v>16</v>
      </c>
      <c r="B62" s="196"/>
      <c r="C62" s="51">
        <f>SUM(C61:C61)</f>
        <v>1</v>
      </c>
      <c r="D62" s="16">
        <f>SUM(D61:D61)</f>
        <v>900</v>
      </c>
      <c r="E62" s="27"/>
      <c r="F62" s="27"/>
      <c r="G62" s="27">
        <v>6.9</v>
      </c>
      <c r="H62" s="16">
        <v>946.68</v>
      </c>
      <c r="I62" s="26"/>
    </row>
    <row r="63" spans="1:9" ht="12.75">
      <c r="A63" s="46"/>
      <c r="C63" s="51"/>
      <c r="D63" s="16"/>
      <c r="E63" s="27"/>
      <c r="F63" s="27"/>
      <c r="G63" s="27"/>
      <c r="H63" s="16"/>
      <c r="I63" s="26"/>
    </row>
    <row r="64" spans="1:9" ht="12.75">
      <c r="A64" s="195" t="s">
        <v>33</v>
      </c>
      <c r="B64" s="195"/>
      <c r="C64" s="51"/>
      <c r="D64" s="16"/>
      <c r="E64" s="27"/>
      <c r="F64" s="27"/>
      <c r="G64" s="27"/>
      <c r="H64" s="16"/>
      <c r="I64" s="26"/>
    </row>
    <row r="65" spans="1:9" ht="12.75">
      <c r="A65" s="74">
        <v>12</v>
      </c>
      <c r="C65" s="176">
        <v>2</v>
      </c>
      <c r="D65" s="66">
        <v>4877.42</v>
      </c>
      <c r="E65" s="138">
        <v>7</v>
      </c>
      <c r="F65" s="138">
        <v>7.05</v>
      </c>
      <c r="G65" s="138">
        <v>7.02</v>
      </c>
      <c r="H65" s="66">
        <v>4921.93</v>
      </c>
      <c r="I65" s="26"/>
    </row>
    <row r="66" spans="1:9" ht="12.75">
      <c r="A66" s="74">
        <v>15</v>
      </c>
      <c r="C66" s="176">
        <v>2</v>
      </c>
      <c r="D66" s="66">
        <v>3050</v>
      </c>
      <c r="E66" s="138">
        <v>6.85</v>
      </c>
      <c r="F66" s="138">
        <v>6.85</v>
      </c>
      <c r="G66" s="138">
        <v>6.85</v>
      </c>
      <c r="H66" s="66">
        <v>3127.64</v>
      </c>
      <c r="I66" s="26"/>
    </row>
    <row r="67" spans="1:9" ht="12.75">
      <c r="A67" s="74">
        <v>20</v>
      </c>
      <c r="C67" s="176">
        <v>7</v>
      </c>
      <c r="D67" s="66">
        <v>63711</v>
      </c>
      <c r="E67" s="138">
        <v>6.07</v>
      </c>
      <c r="F67" s="138">
        <v>7.11</v>
      </c>
      <c r="G67" s="138">
        <v>6.22</v>
      </c>
      <c r="H67" s="66">
        <v>64651.43</v>
      </c>
      <c r="I67" s="26"/>
    </row>
    <row r="68" spans="1:9" ht="12.75">
      <c r="A68" s="74">
        <v>25</v>
      </c>
      <c r="C68" s="176">
        <v>3</v>
      </c>
      <c r="D68" s="66">
        <v>6377</v>
      </c>
      <c r="E68" s="138">
        <v>6.5</v>
      </c>
      <c r="F68" s="138">
        <v>7</v>
      </c>
      <c r="G68" s="138">
        <v>6.64</v>
      </c>
      <c r="H68" s="66">
        <v>6580.95</v>
      </c>
      <c r="I68" s="26"/>
    </row>
    <row r="69" spans="1:9" ht="12.75">
      <c r="A69" s="74">
        <v>30</v>
      </c>
      <c r="C69" s="176">
        <v>1</v>
      </c>
      <c r="D69" s="66">
        <v>3850</v>
      </c>
      <c r="E69" s="138">
        <v>6.4</v>
      </c>
      <c r="F69" s="138">
        <v>6.4</v>
      </c>
      <c r="G69" s="138">
        <v>6.4</v>
      </c>
      <c r="H69" s="66">
        <v>3929.95</v>
      </c>
      <c r="I69" s="26"/>
    </row>
    <row r="70" spans="1:9" ht="12.75">
      <c r="A70" s="196" t="s">
        <v>16</v>
      </c>
      <c r="B70" s="196"/>
      <c r="C70" s="51">
        <f>SUM(C65:C69)</f>
        <v>15</v>
      </c>
      <c r="D70" s="16">
        <f>SUM(D65:D69)</f>
        <v>81865.42</v>
      </c>
      <c r="E70" s="27"/>
      <c r="F70" s="27"/>
      <c r="G70" s="27">
        <v>6.332716416762507</v>
      </c>
      <c r="H70" s="16">
        <v>83211.9</v>
      </c>
      <c r="I70" s="26"/>
    </row>
    <row r="71" spans="1:9" ht="12.75">
      <c r="A71" s="46"/>
      <c r="C71" s="108"/>
      <c r="D71" s="37"/>
      <c r="E71" s="34"/>
      <c r="F71" s="34"/>
      <c r="G71" s="34"/>
      <c r="H71" s="57"/>
      <c r="I71" s="33"/>
    </row>
    <row r="72" spans="1:9" ht="12.75">
      <c r="A72" s="195" t="s">
        <v>28</v>
      </c>
      <c r="B72" s="195"/>
      <c r="C72" s="51"/>
      <c r="D72" s="16"/>
      <c r="E72" s="27"/>
      <c r="F72" s="27"/>
      <c r="G72" s="27"/>
      <c r="H72" s="16"/>
      <c r="I72" s="26"/>
    </row>
    <row r="73" spans="1:9" ht="12.75">
      <c r="A73" s="74">
        <v>10</v>
      </c>
      <c r="C73" s="176">
        <v>1</v>
      </c>
      <c r="D73" s="66">
        <v>550</v>
      </c>
      <c r="E73" s="138">
        <v>8.3</v>
      </c>
      <c r="F73" s="138">
        <v>8.3</v>
      </c>
      <c r="G73" s="138">
        <v>8.3</v>
      </c>
      <c r="H73" s="66">
        <v>550.03</v>
      </c>
      <c r="I73" s="26"/>
    </row>
    <row r="74" spans="1:9" ht="12.75">
      <c r="A74" s="74">
        <v>12</v>
      </c>
      <c r="C74" s="176">
        <v>1</v>
      </c>
      <c r="D74" s="66">
        <v>1020</v>
      </c>
      <c r="E74" s="138">
        <v>8.8</v>
      </c>
      <c r="F74" s="138">
        <v>8.8</v>
      </c>
      <c r="G74" s="138">
        <v>8.8</v>
      </c>
      <c r="H74" s="66">
        <v>656.58</v>
      </c>
      <c r="I74" s="26"/>
    </row>
    <row r="75" spans="1:9" ht="12.75">
      <c r="A75" s="74">
        <v>18</v>
      </c>
      <c r="C75" s="176">
        <v>2</v>
      </c>
      <c r="D75" s="66">
        <v>1850</v>
      </c>
      <c r="E75" s="138">
        <v>8.3</v>
      </c>
      <c r="F75" s="138">
        <v>8.3</v>
      </c>
      <c r="G75" s="138">
        <v>8.3</v>
      </c>
      <c r="H75" s="66">
        <v>1897.53</v>
      </c>
      <c r="I75" s="26"/>
    </row>
    <row r="76" spans="1:9" ht="12.75">
      <c r="A76" s="74">
        <v>20</v>
      </c>
      <c r="C76" s="176">
        <v>8</v>
      </c>
      <c r="D76" s="66">
        <v>5564</v>
      </c>
      <c r="E76" s="138">
        <v>8.3</v>
      </c>
      <c r="F76" s="138">
        <v>8.3</v>
      </c>
      <c r="G76" s="138">
        <v>8.3</v>
      </c>
      <c r="H76" s="66">
        <v>5327.9</v>
      </c>
      <c r="I76" s="26"/>
    </row>
    <row r="77" spans="1:9" ht="12.75">
      <c r="A77" s="74">
        <v>25</v>
      </c>
      <c r="C77" s="176">
        <v>3</v>
      </c>
      <c r="D77" s="66">
        <v>1766</v>
      </c>
      <c r="E77" s="138">
        <v>8.3</v>
      </c>
      <c r="F77" s="138">
        <v>8.3</v>
      </c>
      <c r="G77" s="138">
        <v>8.3</v>
      </c>
      <c r="H77" s="66">
        <v>1837.7</v>
      </c>
      <c r="I77" s="26"/>
    </row>
    <row r="78" spans="1:9" ht="12.75">
      <c r="A78" s="74">
        <v>26</v>
      </c>
      <c r="C78" s="176">
        <v>1</v>
      </c>
      <c r="D78" s="66">
        <v>400</v>
      </c>
      <c r="E78" s="138">
        <v>8.3</v>
      </c>
      <c r="F78" s="138">
        <v>8.3</v>
      </c>
      <c r="G78" s="138">
        <v>8.3</v>
      </c>
      <c r="H78" s="66">
        <v>416.43</v>
      </c>
      <c r="I78" s="26"/>
    </row>
    <row r="79" spans="1:9" ht="12.75">
      <c r="A79" s="74">
        <v>30</v>
      </c>
      <c r="C79" s="176">
        <v>2</v>
      </c>
      <c r="D79" s="66">
        <v>2296</v>
      </c>
      <c r="E79" s="138">
        <v>8.3</v>
      </c>
      <c r="F79" s="138">
        <v>8.3</v>
      </c>
      <c r="G79" s="138">
        <v>8.3</v>
      </c>
      <c r="H79" s="66">
        <v>2236.89</v>
      </c>
      <c r="I79" s="26"/>
    </row>
    <row r="80" spans="1:9" ht="12.75">
      <c r="A80" s="196" t="s">
        <v>16</v>
      </c>
      <c r="B80" s="196"/>
      <c r="C80" s="51">
        <f>SUM(C73:C79)</f>
        <v>18</v>
      </c>
      <c r="D80" s="16">
        <f>SUM(D73:D79)</f>
        <v>13446</v>
      </c>
      <c r="E80" s="27"/>
      <c r="F80" s="27"/>
      <c r="G80" s="27">
        <v>8.325403426123534</v>
      </c>
      <c r="H80" s="16">
        <v>12923.06</v>
      </c>
      <c r="I80" s="26"/>
    </row>
    <row r="81" spans="1:9" ht="12.75">
      <c r="A81" s="46"/>
      <c r="C81" s="108"/>
      <c r="D81" s="37"/>
      <c r="E81" s="34"/>
      <c r="F81" s="34"/>
      <c r="G81" s="34"/>
      <c r="H81" s="57"/>
      <c r="I81" s="33"/>
    </row>
    <row r="82" spans="1:11" s="38" customFormat="1" ht="12.75">
      <c r="A82" s="197" t="s">
        <v>21</v>
      </c>
      <c r="B82" s="197"/>
      <c r="C82" s="129"/>
      <c r="D82" s="23"/>
      <c r="E82" s="130"/>
      <c r="F82" s="130"/>
      <c r="G82" s="130"/>
      <c r="H82" s="15"/>
      <c r="I82" s="15"/>
      <c r="J82" s="2"/>
      <c r="K82" s="2"/>
    </row>
    <row r="83" spans="1:9" ht="11.25" customHeight="1">
      <c r="A83" s="74">
        <v>9</v>
      </c>
      <c r="C83" s="176">
        <v>1</v>
      </c>
      <c r="D83" s="66">
        <v>1800</v>
      </c>
      <c r="E83" s="138">
        <v>6.2</v>
      </c>
      <c r="F83" s="138">
        <v>6.2</v>
      </c>
      <c r="G83" s="138">
        <v>6.2</v>
      </c>
      <c r="H83" s="66">
        <v>1887.53</v>
      </c>
      <c r="I83" s="26"/>
    </row>
    <row r="84" spans="1:9" ht="11.25" customHeight="1">
      <c r="A84" s="74">
        <v>13</v>
      </c>
      <c r="C84" s="176">
        <v>1</v>
      </c>
      <c r="D84" s="66">
        <v>1776</v>
      </c>
      <c r="E84" s="138">
        <v>5.8</v>
      </c>
      <c r="F84" s="138">
        <v>5.8</v>
      </c>
      <c r="G84" s="138">
        <v>5.8</v>
      </c>
      <c r="H84" s="66">
        <v>1920.3</v>
      </c>
      <c r="I84" s="26"/>
    </row>
    <row r="85" spans="1:9" ht="11.25" customHeight="1">
      <c r="A85" s="74">
        <v>15</v>
      </c>
      <c r="C85" s="176">
        <v>4</v>
      </c>
      <c r="D85" s="66">
        <v>5996</v>
      </c>
      <c r="E85" s="138">
        <v>6.1</v>
      </c>
      <c r="F85" s="138">
        <v>6.85</v>
      </c>
      <c r="G85" s="138">
        <v>6.62</v>
      </c>
      <c r="H85" s="66">
        <v>6166.44</v>
      </c>
      <c r="I85" s="26"/>
    </row>
    <row r="86" spans="1:9" ht="12" customHeight="1">
      <c r="A86" s="74">
        <v>17</v>
      </c>
      <c r="C86" s="176">
        <v>1</v>
      </c>
      <c r="D86" s="66">
        <v>3000</v>
      </c>
      <c r="E86" s="138">
        <v>5.8</v>
      </c>
      <c r="F86" s="138">
        <v>5.8</v>
      </c>
      <c r="G86" s="138">
        <v>5.8</v>
      </c>
      <c r="H86" s="66">
        <v>3097.31</v>
      </c>
      <c r="I86" s="26"/>
    </row>
    <row r="87" spans="1:9" ht="12" customHeight="1">
      <c r="A87" s="74">
        <v>18</v>
      </c>
      <c r="C87" s="176">
        <v>3</v>
      </c>
      <c r="D87" s="66">
        <v>6905</v>
      </c>
      <c r="E87" s="138">
        <v>5.8</v>
      </c>
      <c r="F87" s="138">
        <v>6.9</v>
      </c>
      <c r="G87" s="138">
        <v>5.99</v>
      </c>
      <c r="H87" s="66">
        <v>7361.31</v>
      </c>
      <c r="I87" s="26"/>
    </row>
    <row r="88" spans="1:9" ht="12" customHeight="1">
      <c r="A88" s="74">
        <v>19</v>
      </c>
      <c r="C88" s="176">
        <v>1</v>
      </c>
      <c r="D88" s="66">
        <v>2000</v>
      </c>
      <c r="E88" s="138">
        <v>6.2</v>
      </c>
      <c r="F88" s="138">
        <v>6.2</v>
      </c>
      <c r="G88" s="138">
        <v>6.2</v>
      </c>
      <c r="H88" s="66">
        <v>2178.5</v>
      </c>
      <c r="I88" s="26"/>
    </row>
    <row r="89" spans="1:9" ht="12" customHeight="1">
      <c r="A89" s="74">
        <v>20</v>
      </c>
      <c r="C89" s="176">
        <v>32</v>
      </c>
      <c r="D89" s="66">
        <v>43955.04</v>
      </c>
      <c r="E89" s="138">
        <v>5.6</v>
      </c>
      <c r="F89" s="138">
        <v>7.15</v>
      </c>
      <c r="G89" s="138">
        <v>6.46</v>
      </c>
      <c r="H89" s="66">
        <v>46899.85</v>
      </c>
      <c r="I89" s="26"/>
    </row>
    <row r="90" spans="1:9" ht="12" customHeight="1">
      <c r="A90" s="74">
        <v>21</v>
      </c>
      <c r="C90" s="176">
        <v>1</v>
      </c>
      <c r="D90" s="66">
        <v>1476</v>
      </c>
      <c r="E90" s="138">
        <v>6.1</v>
      </c>
      <c r="F90" s="138">
        <v>6.1</v>
      </c>
      <c r="G90" s="138">
        <v>6.1</v>
      </c>
      <c r="H90" s="66">
        <v>1572.4</v>
      </c>
      <c r="I90" s="26"/>
    </row>
    <row r="91" spans="1:9" ht="12" customHeight="1">
      <c r="A91" s="74">
        <v>24</v>
      </c>
      <c r="C91" s="176">
        <v>1</v>
      </c>
      <c r="D91" s="66">
        <v>2401</v>
      </c>
      <c r="E91" s="138">
        <v>6.55</v>
      </c>
      <c r="F91" s="138">
        <v>6.55</v>
      </c>
      <c r="G91" s="138">
        <v>6.55</v>
      </c>
      <c r="H91" s="66">
        <v>2479.46</v>
      </c>
      <c r="I91" s="26"/>
    </row>
    <row r="92" spans="1:9" ht="12" customHeight="1">
      <c r="A92" s="74">
        <v>25</v>
      </c>
      <c r="C92" s="176">
        <v>10</v>
      </c>
      <c r="D92" s="66">
        <v>20085.39</v>
      </c>
      <c r="E92" s="138">
        <v>5.6</v>
      </c>
      <c r="F92" s="138">
        <v>7.1</v>
      </c>
      <c r="G92" s="138">
        <v>6.13</v>
      </c>
      <c r="H92" s="66">
        <v>22233.36</v>
      </c>
      <c r="I92" s="26"/>
    </row>
    <row r="93" spans="1:9" ht="11.25" customHeight="1">
      <c r="A93" s="74">
        <v>30</v>
      </c>
      <c r="C93" s="176">
        <v>9</v>
      </c>
      <c r="D93" s="66">
        <v>15357.44</v>
      </c>
      <c r="E93" s="138">
        <v>5.9</v>
      </c>
      <c r="F93" s="138">
        <v>6.85</v>
      </c>
      <c r="G93" s="138">
        <v>6.27</v>
      </c>
      <c r="H93" s="66">
        <v>16989.2</v>
      </c>
      <c r="I93" s="26"/>
    </row>
    <row r="94" spans="1:9" ht="12.75">
      <c r="A94" s="196" t="s">
        <v>16</v>
      </c>
      <c r="B94" s="196"/>
      <c r="C94" s="51">
        <f>SUM(C83:C93)</f>
        <v>64</v>
      </c>
      <c r="D94" s="16">
        <f>SUM(D83:D93)</f>
        <v>104751.87000000001</v>
      </c>
      <c r="E94" s="27"/>
      <c r="F94" s="27"/>
      <c r="G94" s="27">
        <v>6.30262321025563</v>
      </c>
      <c r="H94" s="16">
        <v>112785.66</v>
      </c>
      <c r="I94" s="26"/>
    </row>
    <row r="95" spans="1:11" s="31" customFormat="1" ht="12.75">
      <c r="A95" s="128"/>
      <c r="B95" s="60"/>
      <c r="C95" s="51"/>
      <c r="D95" s="16"/>
      <c r="E95" s="27"/>
      <c r="F95" s="27"/>
      <c r="G95" s="27"/>
      <c r="H95" s="16"/>
      <c r="I95" s="26"/>
      <c r="J95" s="2"/>
      <c r="K95" s="2"/>
    </row>
    <row r="96" spans="1:9" ht="12.75">
      <c r="A96" s="195" t="s">
        <v>29</v>
      </c>
      <c r="B96" s="195"/>
      <c r="C96" s="51"/>
      <c r="D96" s="16"/>
      <c r="E96" s="27"/>
      <c r="F96" s="27"/>
      <c r="G96" s="27"/>
      <c r="H96" s="16"/>
      <c r="I96" s="26"/>
    </row>
    <row r="97" spans="1:9" ht="12.75">
      <c r="A97" s="74">
        <v>15</v>
      </c>
      <c r="C97" s="176">
        <v>1</v>
      </c>
      <c r="D97" s="66">
        <v>2611</v>
      </c>
      <c r="E97" s="138">
        <v>6.1</v>
      </c>
      <c r="F97" s="138">
        <v>6.1</v>
      </c>
      <c r="G97" s="138">
        <v>6.1</v>
      </c>
      <c r="H97" s="66">
        <v>2742.5</v>
      </c>
      <c r="I97" s="26"/>
    </row>
    <row r="98" spans="1:9" ht="12.75">
      <c r="A98" s="74">
        <v>20</v>
      </c>
      <c r="C98" s="176">
        <v>7</v>
      </c>
      <c r="D98" s="66">
        <v>9717.13</v>
      </c>
      <c r="E98" s="138">
        <v>6.17</v>
      </c>
      <c r="F98" s="138">
        <v>6.71</v>
      </c>
      <c r="G98" s="138">
        <v>6.48</v>
      </c>
      <c r="H98" s="66">
        <v>10048.68</v>
      </c>
      <c r="I98" s="26"/>
    </row>
    <row r="99" spans="1:9" ht="12.75">
      <c r="A99" s="74">
        <v>25</v>
      </c>
      <c r="C99" s="176">
        <v>11</v>
      </c>
      <c r="D99" s="66">
        <v>25399.03</v>
      </c>
      <c r="E99" s="138">
        <v>6.26</v>
      </c>
      <c r="F99" s="138">
        <v>6.8</v>
      </c>
      <c r="G99" s="138">
        <v>6.46</v>
      </c>
      <c r="H99" s="66">
        <v>26730.66</v>
      </c>
      <c r="I99" s="26"/>
    </row>
    <row r="100" spans="1:9" ht="12.75">
      <c r="A100" s="74">
        <v>30</v>
      </c>
      <c r="C100" s="176">
        <v>70</v>
      </c>
      <c r="D100" s="66">
        <v>97241.22</v>
      </c>
      <c r="E100" s="138">
        <v>6.14</v>
      </c>
      <c r="F100" s="138">
        <v>6.96</v>
      </c>
      <c r="G100" s="138">
        <v>6.52</v>
      </c>
      <c r="H100" s="66">
        <v>105252.5</v>
      </c>
      <c r="I100" s="26"/>
    </row>
    <row r="101" spans="1:9" ht="12.75">
      <c r="A101" s="196" t="s">
        <v>16</v>
      </c>
      <c r="B101" s="196"/>
      <c r="C101" s="51">
        <f>SUM(C97:C100)</f>
        <v>89</v>
      </c>
      <c r="D101" s="16">
        <f>SUM(D97:D100)</f>
        <v>134968.38</v>
      </c>
      <c r="E101" s="27"/>
      <c r="F101" s="27"/>
      <c r="G101" s="27">
        <v>6.498189250940463</v>
      </c>
      <c r="H101" s="16">
        <v>144774.34</v>
      </c>
      <c r="I101" s="26"/>
    </row>
    <row r="102" spans="1:9" ht="12.75">
      <c r="A102" s="46"/>
      <c r="C102" s="51"/>
      <c r="D102" s="16"/>
      <c r="E102" s="27"/>
      <c r="F102" s="27"/>
      <c r="G102" s="27"/>
      <c r="H102" s="16"/>
      <c r="I102" s="26"/>
    </row>
    <row r="103" spans="1:9" ht="12.75">
      <c r="A103" s="195" t="s">
        <v>22</v>
      </c>
      <c r="B103" s="195"/>
      <c r="C103" s="51"/>
      <c r="D103" s="16"/>
      <c r="E103" s="27"/>
      <c r="F103" s="27"/>
      <c r="G103" s="27"/>
      <c r="H103" s="16"/>
      <c r="I103" s="26"/>
    </row>
    <row r="104" spans="1:9" ht="12.75">
      <c r="A104" s="46">
        <v>12</v>
      </c>
      <c r="C104" s="176">
        <v>1</v>
      </c>
      <c r="D104" s="66">
        <v>420.98</v>
      </c>
      <c r="E104" s="138">
        <v>8.52</v>
      </c>
      <c r="F104" s="138">
        <v>8.52</v>
      </c>
      <c r="G104" s="138">
        <v>8.52</v>
      </c>
      <c r="H104" s="66">
        <v>430.1304</v>
      </c>
      <c r="I104" s="26"/>
    </row>
    <row r="105" spans="1:9" ht="12.75">
      <c r="A105" s="46">
        <v>18</v>
      </c>
      <c r="C105" s="176">
        <v>1</v>
      </c>
      <c r="D105" s="66">
        <v>1074.75</v>
      </c>
      <c r="E105" s="138">
        <v>8.77</v>
      </c>
      <c r="F105" s="138">
        <v>8.77</v>
      </c>
      <c r="G105" s="138">
        <v>8.77</v>
      </c>
      <c r="H105" s="66">
        <v>1102.913</v>
      </c>
      <c r="I105" s="26"/>
    </row>
    <row r="106" spans="1:9" ht="12.75">
      <c r="A106" s="46">
        <v>20</v>
      </c>
      <c r="C106" s="176">
        <v>4</v>
      </c>
      <c r="D106" s="66">
        <v>3586</v>
      </c>
      <c r="E106" s="138">
        <v>7.65</v>
      </c>
      <c r="F106" s="138">
        <v>10.87</v>
      </c>
      <c r="G106" s="138">
        <v>8.522808196766826</v>
      </c>
      <c r="H106" s="66">
        <v>3753.0066</v>
      </c>
      <c r="I106" s="26"/>
    </row>
    <row r="107" spans="1:9" ht="12.75">
      <c r="A107" s="46">
        <v>25</v>
      </c>
      <c r="C107" s="176">
        <v>4</v>
      </c>
      <c r="D107" s="66">
        <v>4438.44</v>
      </c>
      <c r="E107" s="138">
        <v>7</v>
      </c>
      <c r="F107" s="138">
        <v>10.78</v>
      </c>
      <c r="G107" s="138">
        <v>7.719703279111614</v>
      </c>
      <c r="H107" s="66">
        <v>4730.256799999999</v>
      </c>
      <c r="I107" s="26"/>
    </row>
    <row r="108" spans="1:9" ht="12.75">
      <c r="A108" s="46">
        <v>30</v>
      </c>
      <c r="C108" s="176">
        <v>1</v>
      </c>
      <c r="D108" s="66">
        <v>1550</v>
      </c>
      <c r="E108" s="138">
        <v>7.19</v>
      </c>
      <c r="F108" s="138">
        <v>7.19</v>
      </c>
      <c r="G108" s="138">
        <v>7.19</v>
      </c>
      <c r="H108" s="66">
        <v>1656.1183</v>
      </c>
      <c r="I108" s="26"/>
    </row>
    <row r="109" spans="1:9" ht="12.75">
      <c r="A109" s="196" t="s">
        <v>16</v>
      </c>
      <c r="B109" s="196"/>
      <c r="C109" s="51">
        <f>SUM(C104:C108)</f>
        <v>11</v>
      </c>
      <c r="D109" s="16">
        <f>SUM(D104:D108)</f>
        <v>11070.169999999998</v>
      </c>
      <c r="E109" s="27"/>
      <c r="F109" s="27"/>
      <c r="G109" s="27">
        <v>8.03150006402697</v>
      </c>
      <c r="H109" s="16">
        <v>11672.425099999999</v>
      </c>
      <c r="I109" s="26"/>
    </row>
    <row r="110" spans="1:9" ht="12.75">
      <c r="A110" s="46"/>
      <c r="C110" s="51"/>
      <c r="D110" s="16"/>
      <c r="E110" s="27"/>
      <c r="F110" s="27"/>
      <c r="G110" s="27"/>
      <c r="H110" s="16"/>
      <c r="I110" s="26"/>
    </row>
    <row r="111" spans="1:18" s="31" customFormat="1" ht="12.75">
      <c r="A111" s="195" t="s">
        <v>23</v>
      </c>
      <c r="B111" s="195"/>
      <c r="C111" s="108"/>
      <c r="D111" s="57"/>
      <c r="E111" s="34"/>
      <c r="F111" s="34"/>
      <c r="G111" s="34"/>
      <c r="H111" s="57"/>
      <c r="I111" s="33"/>
      <c r="J111" s="2"/>
      <c r="K111" s="2"/>
      <c r="O111" s="2"/>
      <c r="P111" s="2"/>
      <c r="Q111" s="2"/>
      <c r="R111" s="2"/>
    </row>
    <row r="112" spans="1:18" s="31" customFormat="1" ht="12.75">
      <c r="A112" s="74">
        <v>20</v>
      </c>
      <c r="B112" s="60"/>
      <c r="C112" s="176">
        <v>3</v>
      </c>
      <c r="D112" s="66">
        <v>3323</v>
      </c>
      <c r="E112" s="138">
        <v>7.2</v>
      </c>
      <c r="F112" s="138">
        <v>7.6</v>
      </c>
      <c r="G112" s="138">
        <v>7.41</v>
      </c>
      <c r="H112" s="66">
        <v>3435.74</v>
      </c>
      <c r="I112" s="33"/>
      <c r="J112" s="2"/>
      <c r="K112" s="2"/>
      <c r="O112" s="2"/>
      <c r="P112" s="2"/>
      <c r="Q112" s="2"/>
      <c r="R112" s="2"/>
    </row>
    <row r="113" spans="1:18" s="31" customFormat="1" ht="12.75">
      <c r="A113" s="74">
        <v>30</v>
      </c>
      <c r="B113" s="60"/>
      <c r="C113" s="176">
        <v>3</v>
      </c>
      <c r="D113" s="66">
        <v>4835</v>
      </c>
      <c r="E113" s="138">
        <v>7.1</v>
      </c>
      <c r="F113" s="138">
        <v>7.4</v>
      </c>
      <c r="G113" s="138">
        <v>7.19</v>
      </c>
      <c r="H113" s="66">
        <v>5018.64</v>
      </c>
      <c r="I113" s="33"/>
      <c r="J113" s="2"/>
      <c r="K113" s="2"/>
      <c r="O113" s="2"/>
      <c r="P113" s="2"/>
      <c r="Q113" s="2"/>
      <c r="R113" s="2"/>
    </row>
    <row r="114" spans="1:9" ht="12.75">
      <c r="A114" s="196" t="s">
        <v>16</v>
      </c>
      <c r="B114" s="196"/>
      <c r="C114" s="108">
        <f>SUM(C112:C113)</f>
        <v>6</v>
      </c>
      <c r="D114" s="37">
        <f>SUM(D112:D113)</f>
        <v>8158</v>
      </c>
      <c r="E114" s="34"/>
      <c r="F114" s="34"/>
      <c r="G114" s="34">
        <v>7.279404876525541</v>
      </c>
      <c r="H114" s="57">
        <v>8454.38</v>
      </c>
      <c r="I114" s="33"/>
    </row>
    <row r="115" spans="1:9" ht="12.75">
      <c r="A115" s="46"/>
      <c r="C115" s="51"/>
      <c r="D115" s="16"/>
      <c r="E115" s="27"/>
      <c r="F115" s="27"/>
      <c r="G115" s="27"/>
      <c r="H115" s="16"/>
      <c r="I115" s="26"/>
    </row>
    <row r="116" spans="1:9" ht="12.75">
      <c r="A116" s="195" t="s">
        <v>25</v>
      </c>
      <c r="B116" s="195"/>
      <c r="C116" s="51"/>
      <c r="D116" s="16"/>
      <c r="E116" s="27"/>
      <c r="F116" s="27"/>
      <c r="G116" s="27"/>
      <c r="H116" s="16"/>
      <c r="I116" s="26"/>
    </row>
    <row r="117" spans="1:9" ht="12.75">
      <c r="A117" s="74">
        <v>20</v>
      </c>
      <c r="C117" s="176">
        <v>9</v>
      </c>
      <c r="D117" s="66">
        <v>9883.01</v>
      </c>
      <c r="E117" s="138">
        <v>8.15</v>
      </c>
      <c r="F117" s="138">
        <v>8.49</v>
      </c>
      <c r="G117" s="138">
        <v>8.28</v>
      </c>
      <c r="H117" s="66">
        <v>10069.09</v>
      </c>
      <c r="I117" s="26"/>
    </row>
    <row r="118" spans="1:9" ht="12.75">
      <c r="A118" s="74">
        <v>25</v>
      </c>
      <c r="C118" s="176">
        <v>1</v>
      </c>
      <c r="D118" s="66">
        <v>954</v>
      </c>
      <c r="E118" s="138">
        <v>8</v>
      </c>
      <c r="F118" s="138">
        <v>8</v>
      </c>
      <c r="G118" s="138">
        <v>8</v>
      </c>
      <c r="H118" s="66">
        <v>983.25</v>
      </c>
      <c r="I118" s="26"/>
    </row>
    <row r="119" spans="1:9" ht="12.75">
      <c r="A119" s="196" t="s">
        <v>16</v>
      </c>
      <c r="B119" s="196"/>
      <c r="C119" s="51">
        <f>SUM(C117:C118)</f>
        <v>10</v>
      </c>
      <c r="D119" s="16">
        <f>SUM(D117:D118)</f>
        <v>10837.01</v>
      </c>
      <c r="E119" s="27"/>
      <c r="F119" s="27"/>
      <c r="G119" s="27">
        <v>8.255090342859521</v>
      </c>
      <c r="H119" s="16">
        <v>11052.34</v>
      </c>
      <c r="I119" s="26"/>
    </row>
    <row r="120" spans="1:11" s="31" customFormat="1" ht="12.75">
      <c r="A120" s="158"/>
      <c r="B120" s="183"/>
      <c r="C120" s="131"/>
      <c r="D120" s="40"/>
      <c r="E120" s="41"/>
      <c r="F120" s="41"/>
      <c r="G120" s="41"/>
      <c r="H120" s="40"/>
      <c r="I120" s="26"/>
      <c r="J120" s="2"/>
      <c r="K120" s="2"/>
    </row>
    <row r="121" spans="1:11" s="31" customFormat="1" ht="12.75">
      <c r="A121" s="199" t="s">
        <v>16</v>
      </c>
      <c r="B121" s="199"/>
      <c r="C121" s="51">
        <f>C119+C70+C80+C114+C109+C101+C94+C62+C58+C51+C42+C24+C17</f>
        <v>407</v>
      </c>
      <c r="D121" s="16">
        <f>D119+D70+D80+D114+D109+D101+D94+D62+D58+D51+D42+D24+D17</f>
        <v>966452.7799999999</v>
      </c>
      <c r="E121" s="27"/>
      <c r="F121" s="27"/>
      <c r="G121" s="27">
        <v>6.545822391304271</v>
      </c>
      <c r="H121" s="16">
        <v>1002826.739178</v>
      </c>
      <c r="I121" s="42"/>
      <c r="J121" s="2"/>
      <c r="K121" s="2"/>
    </row>
    <row r="122" spans="1:11" s="31" customFormat="1" ht="12.75">
      <c r="A122" s="159"/>
      <c r="B122" s="184"/>
      <c r="C122" s="19"/>
      <c r="D122" s="44"/>
      <c r="E122" s="89"/>
      <c r="F122" s="89"/>
      <c r="G122" s="89"/>
      <c r="H122" s="20"/>
      <c r="I122" s="26"/>
      <c r="J122" s="2"/>
      <c r="K122" s="2"/>
    </row>
    <row r="123" spans="1:11" s="31" customFormat="1" ht="12.75">
      <c r="A123" s="60"/>
      <c r="B123" s="46"/>
      <c r="C123" s="25"/>
      <c r="D123" s="26"/>
      <c r="E123" s="87"/>
      <c r="F123" s="87"/>
      <c r="G123" s="87"/>
      <c r="H123" s="16"/>
      <c r="I123" s="26"/>
      <c r="J123" s="2"/>
      <c r="K123" s="2"/>
    </row>
    <row r="124" spans="1:11" s="31" customFormat="1" ht="12.75">
      <c r="A124" s="60" t="s">
        <v>43</v>
      </c>
      <c r="B124" s="196" t="s">
        <v>64</v>
      </c>
      <c r="C124" s="196"/>
      <c r="D124" s="196"/>
      <c r="E124" s="196"/>
      <c r="F124" s="196"/>
      <c r="G124" s="196"/>
      <c r="H124" s="196"/>
      <c r="I124" s="48"/>
      <c r="J124" s="2"/>
      <c r="K124" s="2"/>
    </row>
    <row r="125" spans="1:11" s="38" customFormat="1" ht="12.75">
      <c r="A125" s="74" t="s">
        <v>65</v>
      </c>
      <c r="B125" s="209" t="s">
        <v>58</v>
      </c>
      <c r="C125" s="209"/>
      <c r="D125" s="209"/>
      <c r="E125" s="209"/>
      <c r="F125" s="209"/>
      <c r="G125" s="209"/>
      <c r="H125" s="209"/>
      <c r="I125" s="27"/>
      <c r="J125" s="2"/>
      <c r="K125" s="2"/>
    </row>
    <row r="126" spans="1:11" s="38" customFormat="1" ht="12.75">
      <c r="A126" s="74"/>
      <c r="B126" s="50"/>
      <c r="C126" s="25"/>
      <c r="D126" s="26"/>
      <c r="E126" s="88"/>
      <c r="F126" s="88"/>
      <c r="G126" s="88"/>
      <c r="H126" s="16"/>
      <c r="I126" s="27"/>
      <c r="J126" s="2"/>
      <c r="K126" s="2"/>
    </row>
    <row r="127" spans="1:11" s="31" customFormat="1" ht="12.75">
      <c r="A127" s="60"/>
      <c r="B127" s="56"/>
      <c r="C127" s="32"/>
      <c r="D127" s="33"/>
      <c r="E127" s="80"/>
      <c r="F127" s="80"/>
      <c r="G127" s="80"/>
      <c r="H127" s="57"/>
      <c r="I127" s="58"/>
      <c r="J127" s="2"/>
      <c r="K127" s="2"/>
    </row>
    <row r="128" spans="1:11" s="31" customFormat="1" ht="12.75">
      <c r="A128" s="60"/>
      <c r="B128" s="60"/>
      <c r="C128" s="99"/>
      <c r="D128" s="100"/>
      <c r="E128" s="82"/>
      <c r="F128" s="82"/>
      <c r="G128" s="82"/>
      <c r="H128" s="81"/>
      <c r="I128" s="58"/>
      <c r="J128" s="2"/>
      <c r="K128" s="2"/>
    </row>
    <row r="129" spans="1:11" s="31" customFormat="1" ht="12.75">
      <c r="A129" s="60"/>
      <c r="B129" s="60"/>
      <c r="C129" s="99"/>
      <c r="D129" s="100"/>
      <c r="E129" s="82"/>
      <c r="F129" s="82"/>
      <c r="G129" s="82"/>
      <c r="H129" s="81"/>
      <c r="I129" s="58"/>
      <c r="J129" s="2"/>
      <c r="K129" s="2"/>
    </row>
    <row r="130" spans="1:11" s="31" customFormat="1" ht="12.75">
      <c r="A130" s="60"/>
      <c r="B130" s="60"/>
      <c r="C130" s="99"/>
      <c r="D130" s="100"/>
      <c r="E130" s="82"/>
      <c r="F130" s="82"/>
      <c r="G130" s="82"/>
      <c r="H130" s="81"/>
      <c r="I130" s="58"/>
      <c r="J130" s="2"/>
      <c r="K130" s="2"/>
    </row>
    <row r="131" spans="1:11" s="31" customFormat="1" ht="12.75">
      <c r="A131" s="60"/>
      <c r="B131" s="60"/>
      <c r="C131" s="99"/>
      <c r="D131" s="100"/>
      <c r="E131" s="82"/>
      <c r="F131" s="82"/>
      <c r="G131" s="82"/>
      <c r="H131" s="81"/>
      <c r="I131" s="58"/>
      <c r="J131" s="2"/>
      <c r="K131" s="2"/>
    </row>
    <row r="132" spans="1:11" s="31" customFormat="1" ht="12.75">
      <c r="A132" s="60"/>
      <c r="B132" s="60"/>
      <c r="C132" s="99"/>
      <c r="D132" s="100"/>
      <c r="E132" s="82"/>
      <c r="F132" s="82"/>
      <c r="G132" s="82"/>
      <c r="H132" s="81"/>
      <c r="I132" s="58"/>
      <c r="J132" s="2"/>
      <c r="K132" s="2"/>
    </row>
    <row r="133" spans="1:11" s="31" customFormat="1" ht="12.75">
      <c r="A133" s="60"/>
      <c r="B133" s="60"/>
      <c r="C133" s="99"/>
      <c r="D133" s="100"/>
      <c r="E133" s="82"/>
      <c r="F133" s="82"/>
      <c r="G133" s="82"/>
      <c r="H133" s="81"/>
      <c r="I133" s="58"/>
      <c r="J133" s="2"/>
      <c r="K133" s="2"/>
    </row>
    <row r="134" spans="1:11" s="31" customFormat="1" ht="12.75">
      <c r="A134" s="60"/>
      <c r="B134" s="60"/>
      <c r="C134" s="99"/>
      <c r="D134" s="100"/>
      <c r="E134" s="82"/>
      <c r="F134" s="82"/>
      <c r="G134" s="82"/>
      <c r="H134" s="81"/>
      <c r="I134" s="58"/>
      <c r="J134" s="2"/>
      <c r="K134" s="2"/>
    </row>
    <row r="135" spans="1:11" s="31" customFormat="1" ht="12.75">
      <c r="A135" s="60"/>
      <c r="B135" s="60"/>
      <c r="C135" s="99"/>
      <c r="D135" s="100"/>
      <c r="E135" s="82"/>
      <c r="F135" s="82"/>
      <c r="G135" s="82"/>
      <c r="H135" s="81"/>
      <c r="I135" s="58"/>
      <c r="J135" s="2"/>
      <c r="K135" s="2"/>
    </row>
    <row r="136" spans="1:11" s="31" customFormat="1" ht="12.75">
      <c r="A136" s="60"/>
      <c r="B136" s="60"/>
      <c r="C136" s="99"/>
      <c r="D136" s="100"/>
      <c r="E136" s="82"/>
      <c r="F136" s="82"/>
      <c r="G136" s="82"/>
      <c r="H136" s="81"/>
      <c r="I136" s="58"/>
      <c r="J136" s="2"/>
      <c r="K136" s="2"/>
    </row>
    <row r="137" spans="1:11" s="31" customFormat="1" ht="12.75">
      <c r="A137" s="60"/>
      <c r="B137" s="60"/>
      <c r="C137" s="99"/>
      <c r="D137" s="100"/>
      <c r="E137" s="82"/>
      <c r="F137" s="82"/>
      <c r="G137" s="82"/>
      <c r="H137" s="81"/>
      <c r="I137" s="58"/>
      <c r="J137" s="2"/>
      <c r="K137" s="2"/>
    </row>
    <row r="138" spans="1:11" s="31" customFormat="1" ht="12.75">
      <c r="A138" s="60"/>
      <c r="B138" s="60"/>
      <c r="C138" s="99"/>
      <c r="D138" s="100"/>
      <c r="E138" s="82"/>
      <c r="F138" s="82"/>
      <c r="G138" s="82"/>
      <c r="H138" s="81"/>
      <c r="I138" s="58"/>
      <c r="J138" s="2"/>
      <c r="K138" s="2"/>
    </row>
    <row r="139" spans="1:11" s="31" customFormat="1" ht="12.75">
      <c r="A139" s="60"/>
      <c r="B139" s="60"/>
      <c r="C139" s="99"/>
      <c r="D139" s="100"/>
      <c r="E139" s="82"/>
      <c r="F139" s="82"/>
      <c r="G139" s="82"/>
      <c r="H139" s="81"/>
      <c r="I139" s="58"/>
      <c r="J139" s="2"/>
      <c r="K139" s="2"/>
    </row>
    <row r="140" spans="2:9" ht="12.75">
      <c r="B140" s="69"/>
      <c r="C140" s="2"/>
      <c r="D140" s="2"/>
      <c r="E140" s="2"/>
      <c r="F140" s="2"/>
      <c r="G140" s="2"/>
      <c r="H140" s="2"/>
      <c r="I140" s="2"/>
    </row>
    <row r="141" spans="2:9" ht="12.75">
      <c r="B141" s="69"/>
      <c r="C141" s="2"/>
      <c r="D141" s="2"/>
      <c r="E141" s="2"/>
      <c r="F141" s="2"/>
      <c r="G141" s="2"/>
      <c r="H141" s="2"/>
      <c r="I141" s="2"/>
    </row>
    <row r="142" spans="2:9" ht="12.75">
      <c r="B142" s="69"/>
      <c r="C142" s="2"/>
      <c r="D142" s="2"/>
      <c r="E142" s="2"/>
      <c r="F142" s="2"/>
      <c r="G142" s="2"/>
      <c r="H142" s="2"/>
      <c r="I142" s="2"/>
    </row>
    <row r="143" spans="2:9" ht="12.75">
      <c r="B143" s="69"/>
      <c r="C143" s="2"/>
      <c r="D143" s="2"/>
      <c r="E143" s="2"/>
      <c r="F143" s="2"/>
      <c r="G143" s="2"/>
      <c r="H143" s="2"/>
      <c r="I143" s="2"/>
    </row>
    <row r="144" spans="2:9" ht="12.75">
      <c r="B144" s="69"/>
      <c r="C144" s="2"/>
      <c r="D144" s="2"/>
      <c r="E144" s="2"/>
      <c r="F144" s="2"/>
      <c r="G144" s="2"/>
      <c r="H144" s="2"/>
      <c r="I144" s="2"/>
    </row>
    <row r="145" spans="2:9" ht="12.75">
      <c r="B145" s="69"/>
      <c r="C145" s="2"/>
      <c r="D145" s="2"/>
      <c r="E145" s="2"/>
      <c r="F145" s="2"/>
      <c r="G145" s="2"/>
      <c r="H145" s="2"/>
      <c r="I145" s="2"/>
    </row>
    <row r="146" spans="2:9" ht="12.75">
      <c r="B146" s="69"/>
      <c r="C146" s="2"/>
      <c r="D146" s="2"/>
      <c r="E146" s="2"/>
      <c r="F146" s="2"/>
      <c r="G146" s="2"/>
      <c r="H146" s="2"/>
      <c r="I146" s="2"/>
    </row>
    <row r="147" spans="2:9" ht="12.75">
      <c r="B147" s="69"/>
      <c r="C147" s="2"/>
      <c r="D147" s="2"/>
      <c r="E147" s="2"/>
      <c r="F147" s="2"/>
      <c r="G147" s="2"/>
      <c r="H147" s="2"/>
      <c r="I147" s="2"/>
    </row>
    <row r="148" spans="2:9" ht="12.75">
      <c r="B148" s="69"/>
      <c r="C148" s="2"/>
      <c r="D148" s="2"/>
      <c r="E148" s="2"/>
      <c r="F148" s="2"/>
      <c r="G148" s="2"/>
      <c r="H148" s="2"/>
      <c r="I148" s="2"/>
    </row>
    <row r="149" spans="2:9" ht="12.75">
      <c r="B149" s="69"/>
      <c r="C149" s="2"/>
      <c r="D149" s="2"/>
      <c r="E149" s="2"/>
      <c r="F149" s="2"/>
      <c r="G149" s="2"/>
      <c r="H149" s="2"/>
      <c r="I149" s="2"/>
    </row>
    <row r="150" spans="2:9" ht="12.75">
      <c r="B150" s="69"/>
      <c r="C150" s="2"/>
      <c r="D150" s="2"/>
      <c r="E150" s="2"/>
      <c r="F150" s="2"/>
      <c r="G150" s="2"/>
      <c r="H150" s="2"/>
      <c r="I150" s="2"/>
    </row>
    <row r="151" spans="2:9" ht="12.75">
      <c r="B151" s="69"/>
      <c r="C151" s="2"/>
      <c r="D151" s="2"/>
      <c r="E151" s="2"/>
      <c r="F151" s="2"/>
      <c r="G151" s="2"/>
      <c r="H151" s="2"/>
      <c r="I151" s="2"/>
    </row>
    <row r="152" spans="1:11" s="31" customFormat="1" ht="12.75">
      <c r="A152" s="60"/>
      <c r="B152" s="69"/>
      <c r="C152" s="2"/>
      <c r="D152" s="2"/>
      <c r="E152" s="2"/>
      <c r="F152" s="2"/>
      <c r="G152" s="2"/>
      <c r="H152" s="2"/>
      <c r="I152" s="2"/>
      <c r="J152" s="2"/>
      <c r="K152" s="2"/>
    </row>
    <row r="153" spans="1:11" s="31" customFormat="1" ht="12.75">
      <c r="A153" s="60"/>
      <c r="B153" s="69"/>
      <c r="C153" s="2"/>
      <c r="D153" s="2"/>
      <c r="E153" s="2"/>
      <c r="F153" s="2"/>
      <c r="G153" s="2"/>
      <c r="H153" s="2"/>
      <c r="I153" s="2"/>
      <c r="J153" s="2"/>
      <c r="K153" s="2"/>
    </row>
    <row r="154" spans="1:11" s="31" customFormat="1" ht="12.75">
      <c r="A154" s="60"/>
      <c r="B154" s="69"/>
      <c r="C154" s="2"/>
      <c r="D154" s="2"/>
      <c r="E154" s="2"/>
      <c r="F154" s="2"/>
      <c r="G154" s="2"/>
      <c r="H154" s="2"/>
      <c r="I154" s="2"/>
      <c r="J154" s="2"/>
      <c r="K154" s="2"/>
    </row>
    <row r="155" spans="1:11" s="31" customFormat="1" ht="12.75">
      <c r="A155" s="60"/>
      <c r="B155" s="69"/>
      <c r="C155" s="2"/>
      <c r="D155" s="2"/>
      <c r="E155" s="2"/>
      <c r="F155" s="2"/>
      <c r="G155" s="2"/>
      <c r="H155" s="2"/>
      <c r="I155" s="2"/>
      <c r="J155" s="2"/>
      <c r="K155" s="2"/>
    </row>
    <row r="156" spans="1:11" s="31" customFormat="1" ht="12.75">
      <c r="A156" s="60"/>
      <c r="B156" s="69"/>
      <c r="C156" s="2"/>
      <c r="D156" s="2"/>
      <c r="E156" s="2"/>
      <c r="F156" s="2"/>
      <c r="G156" s="2"/>
      <c r="H156" s="2"/>
      <c r="I156" s="2"/>
      <c r="J156" s="2"/>
      <c r="K156" s="2"/>
    </row>
    <row r="157" spans="1:11" s="31" customFormat="1" ht="12.75">
      <c r="A157" s="60"/>
      <c r="B157" s="69"/>
      <c r="C157" s="2"/>
      <c r="D157" s="2"/>
      <c r="E157" s="2"/>
      <c r="F157" s="2"/>
      <c r="G157" s="2"/>
      <c r="H157" s="2"/>
      <c r="I157" s="2"/>
      <c r="J157" s="2"/>
      <c r="K157" s="2"/>
    </row>
    <row r="158" spans="1:11" s="31" customFormat="1" ht="12.75">
      <c r="A158" s="60"/>
      <c r="B158" s="69"/>
      <c r="C158" s="2"/>
      <c r="D158" s="2"/>
      <c r="E158" s="2"/>
      <c r="F158" s="2"/>
      <c r="G158" s="2"/>
      <c r="H158" s="2"/>
      <c r="I158" s="2"/>
      <c r="J158" s="2"/>
      <c r="K158" s="2"/>
    </row>
    <row r="159" spans="1:11" s="31" customFormat="1" ht="12.75">
      <c r="A159" s="60"/>
      <c r="B159" s="69"/>
      <c r="C159" s="2"/>
      <c r="D159" s="2"/>
      <c r="E159" s="2"/>
      <c r="F159" s="2"/>
      <c r="G159" s="2"/>
      <c r="H159" s="2"/>
      <c r="I159" s="2"/>
      <c r="J159" s="2"/>
      <c r="K159" s="2"/>
    </row>
    <row r="160" spans="1:11" s="31" customFormat="1" ht="12.75">
      <c r="A160" s="60"/>
      <c r="B160" s="69"/>
      <c r="C160" s="2"/>
      <c r="D160" s="2"/>
      <c r="E160" s="2"/>
      <c r="F160" s="2"/>
      <c r="G160" s="2"/>
      <c r="H160" s="2"/>
      <c r="I160" s="2"/>
      <c r="J160" s="2"/>
      <c r="K160" s="2"/>
    </row>
    <row r="161" spans="1:11" s="31" customFormat="1" ht="12.75">
      <c r="A161" s="60"/>
      <c r="B161" s="69"/>
      <c r="C161" s="2"/>
      <c r="D161" s="2"/>
      <c r="E161" s="2"/>
      <c r="F161" s="2"/>
      <c r="G161" s="2"/>
      <c r="H161" s="2"/>
      <c r="I161" s="2"/>
      <c r="J161" s="2"/>
      <c r="K161" s="2"/>
    </row>
    <row r="162" spans="1:11" s="31" customFormat="1" ht="12.75">
      <c r="A162" s="60"/>
      <c r="B162" s="69"/>
      <c r="C162" s="2"/>
      <c r="D162" s="2"/>
      <c r="E162" s="2"/>
      <c r="F162" s="2"/>
      <c r="G162" s="2"/>
      <c r="H162" s="2"/>
      <c r="I162" s="2"/>
      <c r="J162" s="2"/>
      <c r="K162" s="2"/>
    </row>
    <row r="163" spans="1:11" s="31" customFormat="1" ht="12.75">
      <c r="A163" s="60"/>
      <c r="B163" s="69"/>
      <c r="C163" s="2"/>
      <c r="D163" s="2"/>
      <c r="E163" s="2"/>
      <c r="F163" s="2"/>
      <c r="G163" s="2"/>
      <c r="H163" s="2"/>
      <c r="I163" s="2"/>
      <c r="J163" s="2"/>
      <c r="K163" s="2"/>
    </row>
    <row r="164" spans="1:11" s="31" customFormat="1" ht="12.75">
      <c r="A164" s="60"/>
      <c r="B164" s="74"/>
      <c r="C164" s="132"/>
      <c r="D164" s="70"/>
      <c r="E164" s="111"/>
      <c r="F164" s="111"/>
      <c r="G164" s="111"/>
      <c r="H164" s="66"/>
      <c r="I164" s="2"/>
      <c r="J164" s="2"/>
      <c r="K164" s="2"/>
    </row>
    <row r="165" spans="1:11" s="31" customFormat="1" ht="12.75">
      <c r="A165" s="60"/>
      <c r="B165" s="74"/>
      <c r="C165" s="132"/>
      <c r="D165" s="70"/>
      <c r="E165" s="111"/>
      <c r="F165" s="111"/>
      <c r="G165" s="111"/>
      <c r="H165" s="66"/>
      <c r="I165" s="2"/>
      <c r="J165" s="2"/>
      <c r="K165" s="2"/>
    </row>
    <row r="166" spans="1:11" s="31" customFormat="1" ht="12.75">
      <c r="A166" s="60"/>
      <c r="B166" s="74"/>
      <c r="C166" s="132"/>
      <c r="D166" s="63"/>
      <c r="E166" s="106"/>
      <c r="F166" s="106"/>
      <c r="G166" s="106"/>
      <c r="H166" s="66"/>
      <c r="I166" s="2"/>
      <c r="J166" s="2"/>
      <c r="K166" s="2"/>
    </row>
    <row r="167" spans="1:11" s="31" customFormat="1" ht="12.75">
      <c r="A167" s="60"/>
      <c r="B167" s="74"/>
      <c r="C167" s="132"/>
      <c r="D167" s="70"/>
      <c r="E167" s="111"/>
      <c r="F167" s="111"/>
      <c r="G167" s="111"/>
      <c r="H167" s="66"/>
      <c r="I167" s="2"/>
      <c r="J167" s="2"/>
      <c r="K167" s="2"/>
    </row>
    <row r="168" spans="1:11" s="31" customFormat="1" ht="12.75">
      <c r="A168" s="60"/>
      <c r="B168" s="74"/>
      <c r="C168" s="132"/>
      <c r="D168" s="70"/>
      <c r="E168" s="111"/>
      <c r="F168" s="111"/>
      <c r="G168" s="111"/>
      <c r="H168" s="66"/>
      <c r="I168" s="2"/>
      <c r="J168" s="2"/>
      <c r="K168" s="2"/>
    </row>
    <row r="169" spans="1:11" s="31" customFormat="1" ht="12.75">
      <c r="A169" s="60"/>
      <c r="B169" s="46"/>
      <c r="C169" s="133"/>
      <c r="D169" s="16"/>
      <c r="E169" s="27"/>
      <c r="F169" s="27"/>
      <c r="G169" s="27"/>
      <c r="H169" s="16"/>
      <c r="I169" s="2"/>
      <c r="J169" s="2"/>
      <c r="K169" s="2"/>
    </row>
    <row r="170" spans="1:11" s="31" customFormat="1" ht="12.75">
      <c r="A170" s="60"/>
      <c r="B170" s="74"/>
      <c r="C170" s="132"/>
      <c r="D170" s="63"/>
      <c r="E170" s="106"/>
      <c r="F170" s="106"/>
      <c r="G170" s="106"/>
      <c r="H170" s="66"/>
      <c r="I170" s="2"/>
      <c r="J170" s="2"/>
      <c r="K170" s="2"/>
    </row>
    <row r="171" spans="1:11" s="31" customFormat="1" ht="12.75">
      <c r="A171" s="60"/>
      <c r="B171" s="74"/>
      <c r="C171" s="2"/>
      <c r="D171" s="2"/>
      <c r="E171" s="2"/>
      <c r="F171" s="2"/>
      <c r="G171" s="2"/>
      <c r="H171" s="38"/>
      <c r="I171" s="2"/>
      <c r="J171" s="2"/>
      <c r="K171" s="2"/>
    </row>
    <row r="172" spans="1:11" s="31" customFormat="1" ht="12.75">
      <c r="A172" s="60"/>
      <c r="B172" s="74"/>
      <c r="C172" s="2"/>
      <c r="D172" s="2"/>
      <c r="E172" s="2"/>
      <c r="F172" s="2"/>
      <c r="G172" s="2"/>
      <c r="H172" s="38"/>
      <c r="I172" s="2"/>
      <c r="J172" s="2"/>
      <c r="K172" s="2"/>
    </row>
    <row r="173" spans="1:11" s="31" customFormat="1" ht="12.75">
      <c r="A173" s="60"/>
      <c r="B173" s="92"/>
      <c r="C173" s="109"/>
      <c r="D173" s="70"/>
      <c r="E173" s="93"/>
      <c r="F173" s="93"/>
      <c r="G173" s="93"/>
      <c r="H173" s="107"/>
      <c r="I173" s="2"/>
      <c r="J173" s="2"/>
      <c r="K173" s="2"/>
    </row>
    <row r="174" spans="1:11" s="31" customFormat="1" ht="12.75">
      <c r="A174" s="60"/>
      <c r="B174" s="74"/>
      <c r="C174" s="109"/>
      <c r="D174" s="70"/>
      <c r="E174" s="93"/>
      <c r="F174" s="93"/>
      <c r="G174" s="93"/>
      <c r="H174" s="107"/>
      <c r="I174" s="2"/>
      <c r="J174" s="2"/>
      <c r="K174" s="2"/>
    </row>
    <row r="175" spans="1:11" s="31" customFormat="1" ht="12.75">
      <c r="A175" s="60"/>
      <c r="B175" s="74"/>
      <c r="C175" s="2"/>
      <c r="D175" s="2"/>
      <c r="E175" s="2"/>
      <c r="F175" s="2"/>
      <c r="G175" s="2"/>
      <c r="H175" s="134"/>
      <c r="I175" s="2"/>
      <c r="J175" s="2"/>
      <c r="K175" s="2"/>
    </row>
    <row r="176" spans="1:11" s="31" customFormat="1" ht="12.75">
      <c r="A176" s="60"/>
      <c r="B176" s="92"/>
      <c r="C176" s="2"/>
      <c r="D176" s="2"/>
      <c r="E176" s="2"/>
      <c r="F176" s="2"/>
      <c r="G176" s="2"/>
      <c r="H176" s="134"/>
      <c r="I176" s="2"/>
      <c r="J176" s="2"/>
      <c r="K176" s="2"/>
    </row>
    <row r="177" spans="1:11" s="31" customFormat="1" ht="12.75">
      <c r="A177" s="60"/>
      <c r="B177" s="92"/>
      <c r="C177" s="2"/>
      <c r="D177" s="2"/>
      <c r="E177" s="2"/>
      <c r="F177" s="2"/>
      <c r="G177" s="2"/>
      <c r="H177" s="134"/>
      <c r="I177" s="2"/>
      <c r="J177" s="2"/>
      <c r="K177" s="2"/>
    </row>
    <row r="178" spans="1:11" s="31" customFormat="1" ht="12.75">
      <c r="A178" s="60"/>
      <c r="B178" s="29"/>
      <c r="C178" s="108"/>
      <c r="D178" s="37"/>
      <c r="E178" s="80"/>
      <c r="F178" s="80"/>
      <c r="G178" s="80"/>
      <c r="H178" s="35"/>
      <c r="I178" s="2"/>
      <c r="J178" s="2"/>
      <c r="K178" s="2"/>
    </row>
    <row r="179" spans="1:11" s="31" customFormat="1" ht="12.75">
      <c r="A179" s="60"/>
      <c r="B179" s="46"/>
      <c r="C179" s="108"/>
      <c r="D179" s="37"/>
      <c r="E179" s="80"/>
      <c r="F179" s="80"/>
      <c r="G179" s="80"/>
      <c r="H179" s="35"/>
      <c r="I179" s="2"/>
      <c r="J179" s="2"/>
      <c r="K179" s="2"/>
    </row>
    <row r="180" spans="1:11" s="31" customFormat="1" ht="12.75">
      <c r="A180" s="60"/>
      <c r="B180" s="128"/>
      <c r="C180" s="51"/>
      <c r="D180" s="16"/>
      <c r="E180" s="87"/>
      <c r="F180" s="87"/>
      <c r="G180" s="87"/>
      <c r="H180" s="18"/>
      <c r="I180" s="2"/>
      <c r="J180" s="2"/>
      <c r="K180" s="2"/>
    </row>
    <row r="181" spans="1:11" s="31" customFormat="1" ht="12.75">
      <c r="A181" s="60"/>
      <c r="B181" s="46"/>
      <c r="C181" s="51"/>
      <c r="D181" s="16"/>
      <c r="E181" s="87"/>
      <c r="F181" s="87"/>
      <c r="G181" s="87"/>
      <c r="H181" s="18"/>
      <c r="I181" s="58"/>
      <c r="J181" s="2"/>
      <c r="K181" s="2"/>
    </row>
    <row r="182" spans="1:11" s="31" customFormat="1" ht="12.75">
      <c r="A182" s="60"/>
      <c r="B182" s="46"/>
      <c r="C182" s="51"/>
      <c r="D182" s="16"/>
      <c r="E182" s="87"/>
      <c r="F182" s="87"/>
      <c r="G182" s="87"/>
      <c r="H182" s="18"/>
      <c r="I182" s="58"/>
      <c r="J182" s="2"/>
      <c r="K182" s="2"/>
    </row>
    <row r="183" spans="1:11" s="31" customFormat="1" ht="12.75">
      <c r="A183" s="60"/>
      <c r="B183" s="29"/>
      <c r="C183" s="51"/>
      <c r="D183" s="16"/>
      <c r="E183" s="87"/>
      <c r="F183" s="87"/>
      <c r="G183" s="87"/>
      <c r="H183" s="18"/>
      <c r="I183" s="58"/>
      <c r="J183" s="2"/>
      <c r="K183" s="2"/>
    </row>
    <row r="184" spans="1:11" s="31" customFormat="1" ht="12.75">
      <c r="A184" s="60"/>
      <c r="B184" s="135"/>
      <c r="C184" s="131"/>
      <c r="D184" s="12"/>
      <c r="E184" s="97"/>
      <c r="F184" s="97"/>
      <c r="G184" s="97"/>
      <c r="H184" s="14"/>
      <c r="I184" s="58"/>
      <c r="J184" s="2"/>
      <c r="K184" s="2"/>
    </row>
    <row r="185" spans="1:11" s="31" customFormat="1" ht="12.75">
      <c r="A185" s="60"/>
      <c r="B185" s="24"/>
      <c r="C185" s="51"/>
      <c r="D185" s="136"/>
      <c r="E185" s="87"/>
      <c r="F185" s="87"/>
      <c r="G185" s="87"/>
      <c r="H185" s="137"/>
      <c r="I185" s="58"/>
      <c r="J185" s="2"/>
      <c r="K185" s="2"/>
    </row>
    <row r="186" spans="1:11" s="31" customFormat="1" ht="12.75">
      <c r="A186" s="60"/>
      <c r="B186" s="43"/>
      <c r="C186" s="19"/>
      <c r="D186" s="44"/>
      <c r="E186" s="89"/>
      <c r="F186" s="89"/>
      <c r="G186" s="89"/>
      <c r="H186" s="21"/>
      <c r="I186" s="58"/>
      <c r="J186" s="2"/>
      <c r="K186" s="2"/>
    </row>
    <row r="187" spans="1:11" s="31" customFormat="1" ht="12.75">
      <c r="A187" s="60"/>
      <c r="B187" s="59"/>
      <c r="C187" s="32"/>
      <c r="D187" s="33"/>
      <c r="E187" s="80"/>
      <c r="F187" s="80"/>
      <c r="G187" s="80"/>
      <c r="H187" s="57"/>
      <c r="I187" s="58"/>
      <c r="J187" s="2"/>
      <c r="K187" s="2"/>
    </row>
    <row r="188" spans="1:11" s="31" customFormat="1" ht="12.75">
      <c r="A188" s="60"/>
      <c r="B188" s="59"/>
      <c r="C188" s="32"/>
      <c r="D188" s="33"/>
      <c r="E188" s="80"/>
      <c r="F188" s="80"/>
      <c r="G188" s="80"/>
      <c r="H188" s="57"/>
      <c r="I188" s="58"/>
      <c r="J188" s="2"/>
      <c r="K188" s="2"/>
    </row>
    <row r="189" spans="1:11" s="31" customFormat="1" ht="12.75">
      <c r="A189" s="60"/>
      <c r="B189" s="59"/>
      <c r="C189" s="32"/>
      <c r="D189" s="33"/>
      <c r="E189" s="80"/>
      <c r="F189" s="80"/>
      <c r="G189" s="80"/>
      <c r="H189" s="57"/>
      <c r="I189" s="58"/>
      <c r="J189" s="2"/>
      <c r="K189" s="2"/>
    </row>
    <row r="190" spans="1:11" s="31" customFormat="1" ht="12.75">
      <c r="A190" s="60"/>
      <c r="B190" s="59"/>
      <c r="C190" s="32"/>
      <c r="D190" s="33"/>
      <c r="E190" s="80"/>
      <c r="F190" s="80"/>
      <c r="G190" s="80"/>
      <c r="H190" s="57"/>
      <c r="I190" s="58"/>
      <c r="J190" s="2"/>
      <c r="K190" s="2"/>
    </row>
    <row r="191" spans="1:11" s="31" customFormat="1" ht="12.75">
      <c r="A191" s="60"/>
      <c r="B191" s="59"/>
      <c r="C191" s="32"/>
      <c r="D191" s="33"/>
      <c r="E191" s="80"/>
      <c r="F191" s="80"/>
      <c r="G191" s="80"/>
      <c r="H191" s="57"/>
      <c r="I191" s="58"/>
      <c r="J191" s="2"/>
      <c r="K191" s="2"/>
    </row>
    <row r="192" spans="1:11" s="31" customFormat="1" ht="12.75">
      <c r="A192" s="60"/>
      <c r="B192" s="59"/>
      <c r="C192" s="32"/>
      <c r="D192" s="33"/>
      <c r="E192" s="80"/>
      <c r="F192" s="80"/>
      <c r="G192" s="80"/>
      <c r="H192" s="57"/>
      <c r="I192" s="58"/>
      <c r="J192" s="2"/>
      <c r="K192" s="2"/>
    </row>
    <row r="193" spans="1:11" s="31" customFormat="1" ht="12.75">
      <c r="A193" s="60"/>
      <c r="B193" s="59"/>
      <c r="C193" s="32"/>
      <c r="D193" s="33"/>
      <c r="E193" s="80"/>
      <c r="F193" s="80"/>
      <c r="G193" s="80"/>
      <c r="H193" s="57"/>
      <c r="I193" s="58"/>
      <c r="J193" s="2"/>
      <c r="K193" s="2"/>
    </row>
    <row r="194" spans="1:11" s="31" customFormat="1" ht="12.75">
      <c r="A194" s="60"/>
      <c r="B194" s="59"/>
      <c r="C194" s="32"/>
      <c r="D194" s="33"/>
      <c r="E194" s="80"/>
      <c r="F194" s="80"/>
      <c r="G194" s="80"/>
      <c r="H194" s="57"/>
      <c r="I194" s="58"/>
      <c r="J194" s="2"/>
      <c r="K194" s="2"/>
    </row>
    <row r="195" spans="1:11" s="31" customFormat="1" ht="12.75">
      <c r="A195" s="60"/>
      <c r="B195" s="59"/>
      <c r="C195" s="32"/>
      <c r="D195" s="33"/>
      <c r="E195" s="80"/>
      <c r="F195" s="80"/>
      <c r="G195" s="80"/>
      <c r="H195" s="57"/>
      <c r="I195" s="58"/>
      <c r="J195" s="2"/>
      <c r="K195" s="2"/>
    </row>
    <row r="196" spans="1:11" s="31" customFormat="1" ht="12.75">
      <c r="A196" s="60"/>
      <c r="B196" s="59"/>
      <c r="C196" s="32"/>
      <c r="D196" s="33"/>
      <c r="E196" s="80"/>
      <c r="F196" s="80"/>
      <c r="G196" s="80"/>
      <c r="H196" s="57"/>
      <c r="I196" s="58"/>
      <c r="J196" s="2"/>
      <c r="K196" s="2"/>
    </row>
    <row r="197" spans="1:11" s="31" customFormat="1" ht="12.75">
      <c r="A197" s="60"/>
      <c r="B197" s="59"/>
      <c r="C197" s="32"/>
      <c r="D197" s="33"/>
      <c r="E197" s="80"/>
      <c r="F197" s="80"/>
      <c r="G197" s="80"/>
      <c r="H197" s="57"/>
      <c r="I197" s="58"/>
      <c r="J197" s="2"/>
      <c r="K197" s="2"/>
    </row>
    <row r="198" spans="1:11" s="31" customFormat="1" ht="12.75">
      <c r="A198" s="60"/>
      <c r="B198" s="59"/>
      <c r="C198" s="32"/>
      <c r="D198" s="33"/>
      <c r="E198" s="80"/>
      <c r="F198" s="80"/>
      <c r="G198" s="80"/>
      <c r="H198" s="57"/>
      <c r="I198" s="58"/>
      <c r="J198" s="2"/>
      <c r="K198" s="2"/>
    </row>
    <row r="199" spans="1:11" s="31" customFormat="1" ht="12.75">
      <c r="A199" s="60"/>
      <c r="B199" s="59"/>
      <c r="C199" s="32"/>
      <c r="D199" s="33"/>
      <c r="E199" s="80"/>
      <c r="F199" s="80"/>
      <c r="G199" s="80"/>
      <c r="H199" s="57"/>
      <c r="I199" s="58"/>
      <c r="J199" s="2"/>
      <c r="K199" s="2"/>
    </row>
    <row r="200" spans="1:11" s="31" customFormat="1" ht="12.75">
      <c r="A200" s="60"/>
      <c r="B200" s="59"/>
      <c r="C200" s="32"/>
      <c r="D200" s="33"/>
      <c r="E200" s="80"/>
      <c r="F200" s="80"/>
      <c r="G200" s="80"/>
      <c r="H200" s="57"/>
      <c r="I200" s="58"/>
      <c r="J200" s="2"/>
      <c r="K200" s="2"/>
    </row>
    <row r="201" spans="1:11" s="31" customFormat="1" ht="12.75">
      <c r="A201" s="60"/>
      <c r="B201" s="59"/>
      <c r="C201" s="32"/>
      <c r="D201" s="33"/>
      <c r="E201" s="80"/>
      <c r="F201" s="80"/>
      <c r="G201" s="80"/>
      <c r="H201" s="57"/>
      <c r="I201" s="58"/>
      <c r="J201" s="2"/>
      <c r="K201" s="2"/>
    </row>
    <row r="202" spans="1:11" s="31" customFormat="1" ht="12.75">
      <c r="A202" s="60"/>
      <c r="B202" s="59"/>
      <c r="C202" s="32"/>
      <c r="D202" s="33"/>
      <c r="E202" s="80"/>
      <c r="F202" s="80"/>
      <c r="G202" s="80"/>
      <c r="H202" s="57"/>
      <c r="I202" s="58"/>
      <c r="J202" s="2"/>
      <c r="K202" s="2"/>
    </row>
    <row r="203" spans="1:11" s="31" customFormat="1" ht="12.75">
      <c r="A203" s="60"/>
      <c r="B203" s="59"/>
      <c r="C203" s="32"/>
      <c r="D203" s="33"/>
      <c r="E203" s="80"/>
      <c r="F203" s="80"/>
      <c r="G203" s="80"/>
      <c r="H203" s="57"/>
      <c r="I203" s="58"/>
      <c r="J203" s="2"/>
      <c r="K203" s="2"/>
    </row>
    <row r="204" spans="1:11" s="31" customFormat="1" ht="12.75">
      <c r="A204" s="60"/>
      <c r="B204" s="59"/>
      <c r="C204" s="32"/>
      <c r="D204" s="33"/>
      <c r="E204" s="80"/>
      <c r="F204" s="80"/>
      <c r="G204" s="80"/>
      <c r="H204" s="57"/>
      <c r="I204" s="58"/>
      <c r="J204" s="2"/>
      <c r="K204" s="2"/>
    </row>
    <row r="205" spans="1:11" s="31" customFormat="1" ht="12.75">
      <c r="A205" s="60"/>
      <c r="B205" s="59"/>
      <c r="C205" s="32"/>
      <c r="D205" s="33"/>
      <c r="E205" s="80"/>
      <c r="F205" s="80"/>
      <c r="G205" s="80"/>
      <c r="H205" s="57"/>
      <c r="I205" s="58"/>
      <c r="J205" s="2"/>
      <c r="K205" s="2"/>
    </row>
    <row r="206" spans="1:11" s="31" customFormat="1" ht="12.75">
      <c r="A206" s="60"/>
      <c r="B206" s="59"/>
      <c r="C206" s="32"/>
      <c r="D206" s="33"/>
      <c r="E206" s="80"/>
      <c r="F206" s="80"/>
      <c r="G206" s="80"/>
      <c r="H206" s="57"/>
      <c r="I206" s="58"/>
      <c r="J206" s="2"/>
      <c r="K206" s="2"/>
    </row>
    <row r="207" spans="1:11" s="31" customFormat="1" ht="12.75">
      <c r="A207" s="60"/>
      <c r="B207" s="59"/>
      <c r="C207" s="32"/>
      <c r="D207" s="33"/>
      <c r="E207" s="80"/>
      <c r="F207" s="80"/>
      <c r="G207" s="80"/>
      <c r="H207" s="57"/>
      <c r="I207" s="58"/>
      <c r="J207" s="2"/>
      <c r="K207" s="2"/>
    </row>
    <row r="208" spans="1:11" s="31" customFormat="1" ht="12.75">
      <c r="A208" s="60"/>
      <c r="B208" s="59"/>
      <c r="C208" s="32"/>
      <c r="D208" s="33"/>
      <c r="E208" s="80"/>
      <c r="F208" s="80"/>
      <c r="G208" s="80"/>
      <c r="H208" s="57"/>
      <c r="I208" s="58"/>
      <c r="J208" s="2"/>
      <c r="K208" s="2"/>
    </row>
    <row r="209" spans="1:11" s="31" customFormat="1" ht="12.75">
      <c r="A209" s="60"/>
      <c r="B209" s="59"/>
      <c r="C209" s="32"/>
      <c r="D209" s="33"/>
      <c r="E209" s="80"/>
      <c r="F209" s="80"/>
      <c r="G209" s="80"/>
      <c r="H209" s="57"/>
      <c r="I209" s="58"/>
      <c r="J209" s="2"/>
      <c r="K209" s="2"/>
    </row>
    <row r="210" spans="1:11" s="31" customFormat="1" ht="12.75">
      <c r="A210" s="60"/>
      <c r="B210" s="59"/>
      <c r="C210" s="32"/>
      <c r="D210" s="33"/>
      <c r="E210" s="80"/>
      <c r="F210" s="80"/>
      <c r="G210" s="80"/>
      <c r="H210" s="57"/>
      <c r="I210" s="58"/>
      <c r="J210" s="2"/>
      <c r="K210" s="2"/>
    </row>
    <row r="211" spans="1:11" s="31" customFormat="1" ht="12.75">
      <c r="A211" s="60"/>
      <c r="B211" s="59"/>
      <c r="C211" s="32"/>
      <c r="D211" s="33"/>
      <c r="E211" s="80"/>
      <c r="F211" s="80"/>
      <c r="G211" s="80"/>
      <c r="H211" s="57"/>
      <c r="I211" s="58"/>
      <c r="J211" s="2"/>
      <c r="K211" s="2"/>
    </row>
    <row r="212" spans="1:11" s="31" customFormat="1" ht="12.75">
      <c r="A212" s="60"/>
      <c r="B212" s="59"/>
      <c r="C212" s="32"/>
      <c r="D212" s="33"/>
      <c r="E212" s="80"/>
      <c r="F212" s="80"/>
      <c r="G212" s="80"/>
      <c r="H212" s="57"/>
      <c r="I212" s="58"/>
      <c r="J212" s="2"/>
      <c r="K212" s="2"/>
    </row>
    <row r="213" spans="1:11" s="31" customFormat="1" ht="12.75">
      <c r="A213" s="60"/>
      <c r="B213" s="59"/>
      <c r="C213" s="32"/>
      <c r="D213" s="33"/>
      <c r="E213" s="80"/>
      <c r="F213" s="80"/>
      <c r="G213" s="80"/>
      <c r="H213" s="57"/>
      <c r="I213" s="58"/>
      <c r="J213" s="2"/>
      <c r="K213" s="2"/>
    </row>
    <row r="214" spans="1:11" s="31" customFormat="1" ht="12.75">
      <c r="A214" s="60"/>
      <c r="B214" s="59"/>
      <c r="C214" s="32"/>
      <c r="D214" s="33"/>
      <c r="E214" s="80"/>
      <c r="F214" s="80"/>
      <c r="G214" s="80"/>
      <c r="H214" s="57"/>
      <c r="I214" s="58"/>
      <c r="J214" s="2"/>
      <c r="K214" s="2"/>
    </row>
    <row r="215" spans="1:11" s="31" customFormat="1" ht="12.75">
      <c r="A215" s="60"/>
      <c r="B215" s="59"/>
      <c r="C215" s="32"/>
      <c r="D215" s="33"/>
      <c r="E215" s="80"/>
      <c r="F215" s="80"/>
      <c r="G215" s="80"/>
      <c r="H215" s="57"/>
      <c r="I215" s="58"/>
      <c r="J215" s="2"/>
      <c r="K215" s="2"/>
    </row>
    <row r="216" spans="1:11" s="31" customFormat="1" ht="12.75">
      <c r="A216" s="60"/>
      <c r="B216" s="59"/>
      <c r="C216" s="32"/>
      <c r="D216" s="33"/>
      <c r="E216" s="80"/>
      <c r="F216" s="80"/>
      <c r="G216" s="80"/>
      <c r="H216" s="57"/>
      <c r="I216" s="58"/>
      <c r="J216" s="2"/>
      <c r="K216" s="2"/>
    </row>
    <row r="217" spans="1:11" s="31" customFormat="1" ht="12.75">
      <c r="A217" s="60"/>
      <c r="B217" s="59"/>
      <c r="C217" s="32"/>
      <c r="D217" s="33"/>
      <c r="E217" s="80"/>
      <c r="F217" s="80"/>
      <c r="G217" s="80"/>
      <c r="H217" s="57"/>
      <c r="I217" s="58"/>
      <c r="J217" s="2"/>
      <c r="K217" s="2"/>
    </row>
    <row r="218" spans="1:11" s="31" customFormat="1" ht="12.75">
      <c r="A218" s="60"/>
      <c r="B218" s="59"/>
      <c r="C218" s="32"/>
      <c r="D218" s="33"/>
      <c r="E218" s="80"/>
      <c r="F218" s="80"/>
      <c r="G218" s="80"/>
      <c r="H218" s="57"/>
      <c r="I218" s="58"/>
      <c r="J218" s="2"/>
      <c r="K218" s="2"/>
    </row>
    <row r="219" spans="1:11" s="31" customFormat="1" ht="12.75">
      <c r="A219" s="60"/>
      <c r="B219" s="59"/>
      <c r="C219" s="32"/>
      <c r="D219" s="33"/>
      <c r="E219" s="80"/>
      <c r="F219" s="80"/>
      <c r="G219" s="80"/>
      <c r="H219" s="57"/>
      <c r="I219" s="58"/>
      <c r="J219" s="2"/>
      <c r="K219" s="2"/>
    </row>
    <row r="220" spans="1:11" s="31" customFormat="1" ht="12.75">
      <c r="A220" s="60"/>
      <c r="B220" s="59"/>
      <c r="C220" s="32"/>
      <c r="D220" s="33"/>
      <c r="E220" s="80"/>
      <c r="F220" s="80"/>
      <c r="G220" s="80"/>
      <c r="H220" s="57"/>
      <c r="I220" s="58"/>
      <c r="J220" s="2"/>
      <c r="K220" s="2"/>
    </row>
    <row r="221" spans="1:11" s="31" customFormat="1" ht="12.75">
      <c r="A221" s="60"/>
      <c r="B221" s="59"/>
      <c r="C221" s="32"/>
      <c r="D221" s="33"/>
      <c r="E221" s="80"/>
      <c r="F221" s="80"/>
      <c r="G221" s="80"/>
      <c r="H221" s="57"/>
      <c r="I221" s="58"/>
      <c r="J221" s="2"/>
      <c r="K221" s="2"/>
    </row>
    <row r="222" spans="1:11" s="31" customFormat="1" ht="12.75">
      <c r="A222" s="60"/>
      <c r="B222" s="59"/>
      <c r="C222" s="32"/>
      <c r="D222" s="33"/>
      <c r="E222" s="80"/>
      <c r="F222" s="80"/>
      <c r="G222" s="80"/>
      <c r="H222" s="57"/>
      <c r="I222" s="58"/>
      <c r="J222" s="2"/>
      <c r="K222" s="2"/>
    </row>
    <row r="223" spans="1:11" s="31" customFormat="1" ht="12.75">
      <c r="A223" s="60"/>
      <c r="B223" s="59"/>
      <c r="C223" s="32"/>
      <c r="D223" s="33"/>
      <c r="E223" s="80"/>
      <c r="F223" s="80"/>
      <c r="G223" s="80"/>
      <c r="H223" s="57"/>
      <c r="I223" s="58"/>
      <c r="J223" s="2"/>
      <c r="K223" s="2"/>
    </row>
    <row r="224" spans="1:11" s="31" customFormat="1" ht="12.75">
      <c r="A224" s="60"/>
      <c r="B224" s="59"/>
      <c r="C224" s="32"/>
      <c r="D224" s="33"/>
      <c r="E224" s="80"/>
      <c r="F224" s="80"/>
      <c r="G224" s="80"/>
      <c r="H224" s="57"/>
      <c r="I224" s="58"/>
      <c r="J224" s="2"/>
      <c r="K224" s="2"/>
    </row>
    <row r="225" spans="1:11" s="31" customFormat="1" ht="12.75">
      <c r="A225" s="60"/>
      <c r="B225" s="59"/>
      <c r="C225" s="32"/>
      <c r="D225" s="33"/>
      <c r="E225" s="80"/>
      <c r="F225" s="80"/>
      <c r="G225" s="80"/>
      <c r="H225" s="57"/>
      <c r="I225" s="58"/>
      <c r="J225" s="2"/>
      <c r="K225" s="2"/>
    </row>
    <row r="226" spans="1:11" s="31" customFormat="1" ht="12.75">
      <c r="A226" s="60"/>
      <c r="B226" s="59"/>
      <c r="C226" s="32"/>
      <c r="D226" s="33"/>
      <c r="E226" s="80"/>
      <c r="F226" s="80"/>
      <c r="G226" s="80"/>
      <c r="H226" s="57"/>
      <c r="I226" s="58"/>
      <c r="J226" s="2"/>
      <c r="K226" s="2"/>
    </row>
    <row r="227" spans="1:11" s="31" customFormat="1" ht="12.75">
      <c r="A227" s="60"/>
      <c r="B227" s="59"/>
      <c r="C227" s="32"/>
      <c r="D227" s="33"/>
      <c r="E227" s="80"/>
      <c r="F227" s="80"/>
      <c r="G227" s="80"/>
      <c r="H227" s="57"/>
      <c r="I227" s="58"/>
      <c r="J227" s="2"/>
      <c r="K227" s="2"/>
    </row>
    <row r="228" spans="1:11" s="31" customFormat="1" ht="12.75">
      <c r="A228" s="60"/>
      <c r="B228" s="59"/>
      <c r="C228" s="32"/>
      <c r="D228" s="33"/>
      <c r="E228" s="80"/>
      <c r="F228" s="80"/>
      <c r="G228" s="80"/>
      <c r="H228" s="57"/>
      <c r="I228" s="58"/>
      <c r="J228" s="2"/>
      <c r="K228" s="2"/>
    </row>
    <row r="229" spans="1:11" s="31" customFormat="1" ht="12.75">
      <c r="A229" s="60"/>
      <c r="B229" s="59"/>
      <c r="C229" s="32"/>
      <c r="D229" s="33"/>
      <c r="E229" s="80"/>
      <c r="F229" s="80"/>
      <c r="G229" s="80"/>
      <c r="H229" s="57"/>
      <c r="I229" s="58"/>
      <c r="J229" s="2"/>
      <c r="K229" s="2"/>
    </row>
    <row r="230" spans="1:11" s="31" customFormat="1" ht="12.75">
      <c r="A230" s="60"/>
      <c r="B230" s="59"/>
      <c r="C230" s="32"/>
      <c r="D230" s="33"/>
      <c r="E230" s="80"/>
      <c r="F230" s="80"/>
      <c r="G230" s="80"/>
      <c r="H230" s="57"/>
      <c r="I230" s="58"/>
      <c r="J230" s="2"/>
      <c r="K230" s="2"/>
    </row>
    <row r="231" spans="1:11" s="31" customFormat="1" ht="12.75">
      <c r="A231" s="60"/>
      <c r="B231" s="59"/>
      <c r="C231" s="32"/>
      <c r="D231" s="33"/>
      <c r="E231" s="80"/>
      <c r="F231" s="80"/>
      <c r="G231" s="80"/>
      <c r="H231" s="57"/>
      <c r="I231" s="58"/>
      <c r="J231" s="2"/>
      <c r="K231" s="2"/>
    </row>
    <row r="232" spans="1:11" s="31" customFormat="1" ht="12.75">
      <c r="A232" s="60"/>
      <c r="B232" s="59"/>
      <c r="C232" s="32"/>
      <c r="D232" s="33"/>
      <c r="E232" s="80"/>
      <c r="F232" s="80"/>
      <c r="G232" s="80"/>
      <c r="H232" s="57"/>
      <c r="I232" s="58"/>
      <c r="J232" s="2"/>
      <c r="K232" s="2"/>
    </row>
    <row r="233" spans="1:11" s="31" customFormat="1" ht="12.75">
      <c r="A233" s="60"/>
      <c r="B233" s="59"/>
      <c r="C233" s="32"/>
      <c r="D233" s="33"/>
      <c r="E233" s="80"/>
      <c r="F233" s="80"/>
      <c r="G233" s="80"/>
      <c r="H233" s="57"/>
      <c r="I233" s="58"/>
      <c r="J233" s="2"/>
      <c r="K233" s="2"/>
    </row>
    <row r="234" spans="1:11" s="31" customFormat="1" ht="12.75">
      <c r="A234" s="60"/>
      <c r="B234" s="59"/>
      <c r="C234" s="32"/>
      <c r="D234" s="33"/>
      <c r="E234" s="80"/>
      <c r="F234" s="80"/>
      <c r="G234" s="80"/>
      <c r="H234" s="57"/>
      <c r="I234" s="58"/>
      <c r="J234" s="2"/>
      <c r="K234" s="2"/>
    </row>
    <row r="235" spans="1:11" s="31" customFormat="1" ht="12.75">
      <c r="A235" s="60"/>
      <c r="B235" s="59"/>
      <c r="C235" s="32"/>
      <c r="D235" s="33"/>
      <c r="E235" s="80"/>
      <c r="F235" s="80"/>
      <c r="G235" s="80"/>
      <c r="H235" s="57"/>
      <c r="I235" s="58"/>
      <c r="J235" s="2"/>
      <c r="K235" s="2"/>
    </row>
    <row r="236" spans="1:11" s="31" customFormat="1" ht="12.75">
      <c r="A236" s="60"/>
      <c r="B236" s="59"/>
      <c r="C236" s="32"/>
      <c r="D236" s="33"/>
      <c r="E236" s="80"/>
      <c r="F236" s="80"/>
      <c r="G236" s="80"/>
      <c r="H236" s="57"/>
      <c r="I236" s="58"/>
      <c r="J236" s="2"/>
      <c r="K236" s="2"/>
    </row>
    <row r="237" spans="1:11" s="31" customFormat="1" ht="12.75">
      <c r="A237" s="60"/>
      <c r="B237" s="59"/>
      <c r="C237" s="32"/>
      <c r="D237" s="33"/>
      <c r="E237" s="80"/>
      <c r="F237" s="80"/>
      <c r="G237" s="80"/>
      <c r="H237" s="57"/>
      <c r="I237" s="58"/>
      <c r="J237" s="2"/>
      <c r="K237" s="2"/>
    </row>
    <row r="238" spans="1:11" s="31" customFormat="1" ht="12.75">
      <c r="A238" s="60"/>
      <c r="B238" s="59"/>
      <c r="C238" s="32"/>
      <c r="D238" s="33"/>
      <c r="E238" s="80"/>
      <c r="F238" s="80"/>
      <c r="G238" s="80"/>
      <c r="H238" s="57"/>
      <c r="I238" s="58"/>
      <c r="J238" s="2"/>
      <c r="K238" s="2"/>
    </row>
    <row r="239" spans="1:11" s="31" customFormat="1" ht="12.75">
      <c r="A239" s="60"/>
      <c r="B239" s="59"/>
      <c r="C239" s="32"/>
      <c r="D239" s="33"/>
      <c r="E239" s="80"/>
      <c r="F239" s="80"/>
      <c r="G239" s="80"/>
      <c r="H239" s="57"/>
      <c r="I239" s="58"/>
      <c r="J239" s="2"/>
      <c r="K239" s="2"/>
    </row>
    <row r="240" spans="1:11" s="31" customFormat="1" ht="12.75">
      <c r="A240" s="60"/>
      <c r="B240" s="59"/>
      <c r="C240" s="32"/>
      <c r="D240" s="33"/>
      <c r="E240" s="80"/>
      <c r="F240" s="80"/>
      <c r="G240" s="80"/>
      <c r="H240" s="57"/>
      <c r="I240" s="58"/>
      <c r="J240" s="2"/>
      <c r="K240" s="2"/>
    </row>
    <row r="241" spans="1:11" s="31" customFormat="1" ht="12.75">
      <c r="A241" s="60"/>
      <c r="B241" s="59"/>
      <c r="C241" s="32"/>
      <c r="D241" s="33"/>
      <c r="E241" s="80"/>
      <c r="F241" s="80"/>
      <c r="G241" s="80"/>
      <c r="H241" s="57"/>
      <c r="I241" s="58"/>
      <c r="J241" s="2"/>
      <c r="K241" s="2"/>
    </row>
    <row r="242" spans="1:11" s="31" customFormat="1" ht="12.75">
      <c r="A242" s="60"/>
      <c r="B242" s="59"/>
      <c r="C242" s="32"/>
      <c r="D242" s="33"/>
      <c r="E242" s="80"/>
      <c r="F242" s="80"/>
      <c r="G242" s="80"/>
      <c r="H242" s="57"/>
      <c r="I242" s="58"/>
      <c r="J242" s="2"/>
      <c r="K242" s="2"/>
    </row>
    <row r="243" spans="1:11" s="31" customFormat="1" ht="12.75">
      <c r="A243" s="60"/>
      <c r="B243" s="59"/>
      <c r="C243" s="32"/>
      <c r="D243" s="33"/>
      <c r="E243" s="80"/>
      <c r="F243" s="80"/>
      <c r="G243" s="80"/>
      <c r="H243" s="57"/>
      <c r="I243" s="58"/>
      <c r="J243" s="2"/>
      <c r="K243" s="2"/>
    </row>
    <row r="244" spans="1:11" s="31" customFormat="1" ht="12.75">
      <c r="A244" s="60"/>
      <c r="B244" s="59"/>
      <c r="C244" s="32"/>
      <c r="D244" s="33"/>
      <c r="E244" s="80"/>
      <c r="F244" s="80"/>
      <c r="G244" s="80"/>
      <c r="H244" s="57"/>
      <c r="I244" s="58"/>
      <c r="J244" s="2"/>
      <c r="K244" s="2"/>
    </row>
    <row r="245" spans="1:11" s="31" customFormat="1" ht="12.75">
      <c r="A245" s="60"/>
      <c r="B245" s="59"/>
      <c r="C245" s="32"/>
      <c r="D245" s="33"/>
      <c r="E245" s="80"/>
      <c r="F245" s="80"/>
      <c r="G245" s="80"/>
      <c r="H245" s="57"/>
      <c r="I245" s="58"/>
      <c r="J245" s="2"/>
      <c r="K245" s="2"/>
    </row>
    <row r="246" spans="1:11" s="31" customFormat="1" ht="12.75">
      <c r="A246" s="60"/>
      <c r="B246" s="59"/>
      <c r="C246" s="32"/>
      <c r="D246" s="33"/>
      <c r="E246" s="80"/>
      <c r="F246" s="80"/>
      <c r="G246" s="80"/>
      <c r="H246" s="57"/>
      <c r="I246" s="58"/>
      <c r="J246" s="2"/>
      <c r="K246" s="2"/>
    </row>
    <row r="247" spans="1:11" s="31" customFormat="1" ht="12.75">
      <c r="A247" s="60"/>
      <c r="B247" s="59"/>
      <c r="C247" s="32"/>
      <c r="D247" s="33"/>
      <c r="E247" s="80"/>
      <c r="F247" s="80"/>
      <c r="G247" s="80"/>
      <c r="H247" s="57"/>
      <c r="I247" s="58"/>
      <c r="J247" s="2"/>
      <c r="K247" s="2"/>
    </row>
    <row r="248" spans="1:11" s="31" customFormat="1" ht="12.75">
      <c r="A248" s="60"/>
      <c r="B248" s="59"/>
      <c r="C248" s="32"/>
      <c r="D248" s="33"/>
      <c r="E248" s="80"/>
      <c r="F248" s="80"/>
      <c r="G248" s="80"/>
      <c r="H248" s="57"/>
      <c r="I248" s="58"/>
      <c r="J248" s="2"/>
      <c r="K248" s="2"/>
    </row>
    <row r="249" spans="1:11" s="31" customFormat="1" ht="12.75">
      <c r="A249" s="60"/>
      <c r="B249" s="59"/>
      <c r="C249" s="32"/>
      <c r="D249" s="33"/>
      <c r="E249" s="80"/>
      <c r="F249" s="80"/>
      <c r="G249" s="80"/>
      <c r="H249" s="57"/>
      <c r="I249" s="58"/>
      <c r="J249" s="2"/>
      <c r="K249" s="2"/>
    </row>
    <row r="250" spans="1:11" s="31" customFormat="1" ht="12.75">
      <c r="A250" s="60"/>
      <c r="B250" s="59"/>
      <c r="C250" s="32"/>
      <c r="D250" s="33"/>
      <c r="E250" s="80"/>
      <c r="F250" s="80"/>
      <c r="G250" s="80"/>
      <c r="H250" s="57"/>
      <c r="I250" s="58"/>
      <c r="J250" s="2"/>
      <c r="K250" s="2"/>
    </row>
    <row r="251" spans="1:11" s="31" customFormat="1" ht="12.75">
      <c r="A251" s="60"/>
      <c r="B251" s="59"/>
      <c r="C251" s="32"/>
      <c r="D251" s="33"/>
      <c r="E251" s="80"/>
      <c r="F251" s="80"/>
      <c r="G251" s="80"/>
      <c r="H251" s="57"/>
      <c r="I251" s="58"/>
      <c r="J251" s="2"/>
      <c r="K251" s="2"/>
    </row>
    <row r="252" spans="1:11" s="31" customFormat="1" ht="12.75">
      <c r="A252" s="60"/>
      <c r="B252" s="59"/>
      <c r="C252" s="32"/>
      <c r="D252" s="33"/>
      <c r="E252" s="80"/>
      <c r="F252" s="80"/>
      <c r="G252" s="80"/>
      <c r="H252" s="57"/>
      <c r="I252" s="58"/>
      <c r="J252" s="2"/>
      <c r="K252" s="2"/>
    </row>
    <row r="253" spans="1:11" s="31" customFormat="1" ht="12.75">
      <c r="A253" s="60"/>
      <c r="B253" s="59"/>
      <c r="C253" s="32"/>
      <c r="D253" s="33"/>
      <c r="E253" s="80"/>
      <c r="F253" s="80"/>
      <c r="G253" s="80"/>
      <c r="H253" s="57"/>
      <c r="I253" s="58"/>
      <c r="J253" s="2"/>
      <c r="K253" s="2"/>
    </row>
    <row r="254" spans="1:11" s="31" customFormat="1" ht="12.75">
      <c r="A254" s="60"/>
      <c r="B254" s="59"/>
      <c r="C254" s="32"/>
      <c r="D254" s="33"/>
      <c r="E254" s="80"/>
      <c r="F254" s="80"/>
      <c r="G254" s="80"/>
      <c r="H254" s="57"/>
      <c r="I254" s="58"/>
      <c r="J254" s="2"/>
      <c r="K254" s="2"/>
    </row>
    <row r="255" spans="1:11" s="31" customFormat="1" ht="12.75">
      <c r="A255" s="60"/>
      <c r="B255" s="59"/>
      <c r="C255" s="32"/>
      <c r="D255" s="33"/>
      <c r="E255" s="80"/>
      <c r="F255" s="80"/>
      <c r="G255" s="80"/>
      <c r="H255" s="57"/>
      <c r="I255" s="58"/>
      <c r="J255" s="2"/>
      <c r="K255" s="2"/>
    </row>
    <row r="256" spans="1:11" s="31" customFormat="1" ht="12.75">
      <c r="A256" s="60"/>
      <c r="B256" s="59"/>
      <c r="C256" s="32"/>
      <c r="D256" s="33"/>
      <c r="E256" s="80"/>
      <c r="F256" s="80"/>
      <c r="G256" s="80"/>
      <c r="H256" s="57"/>
      <c r="I256" s="58"/>
      <c r="J256" s="2"/>
      <c r="K256" s="2"/>
    </row>
    <row r="257" spans="1:11" s="31" customFormat="1" ht="12.75">
      <c r="A257" s="60"/>
      <c r="B257" s="59"/>
      <c r="C257" s="32"/>
      <c r="D257" s="33"/>
      <c r="E257" s="80"/>
      <c r="F257" s="80"/>
      <c r="G257" s="80"/>
      <c r="H257" s="57"/>
      <c r="I257" s="58"/>
      <c r="J257" s="2"/>
      <c r="K257" s="2"/>
    </row>
    <row r="258" spans="1:11" s="31" customFormat="1" ht="12.75">
      <c r="A258" s="60"/>
      <c r="B258" s="59"/>
      <c r="C258" s="32"/>
      <c r="D258" s="33"/>
      <c r="E258" s="80"/>
      <c r="F258" s="80"/>
      <c r="G258" s="80"/>
      <c r="H258" s="57"/>
      <c r="I258" s="58"/>
      <c r="J258" s="2"/>
      <c r="K258" s="2"/>
    </row>
    <row r="259" spans="1:11" s="31" customFormat="1" ht="12.75">
      <c r="A259" s="60"/>
      <c r="B259" s="59"/>
      <c r="C259" s="32"/>
      <c r="D259" s="33"/>
      <c r="E259" s="80"/>
      <c r="F259" s="80"/>
      <c r="G259" s="80"/>
      <c r="H259" s="57"/>
      <c r="I259" s="58"/>
      <c r="J259" s="2"/>
      <c r="K259" s="2"/>
    </row>
    <row r="260" spans="1:11" s="31" customFormat="1" ht="12.75">
      <c r="A260" s="60"/>
      <c r="B260" s="59"/>
      <c r="C260" s="32"/>
      <c r="D260" s="33"/>
      <c r="E260" s="80"/>
      <c r="F260" s="80"/>
      <c r="G260" s="80"/>
      <c r="H260" s="57"/>
      <c r="I260" s="58"/>
      <c r="J260" s="2"/>
      <c r="K260" s="2"/>
    </row>
    <row r="261" spans="1:11" s="31" customFormat="1" ht="12.75">
      <c r="A261" s="60"/>
      <c r="B261" s="59"/>
      <c r="C261" s="32"/>
      <c r="D261" s="33"/>
      <c r="E261" s="80"/>
      <c r="F261" s="80"/>
      <c r="G261" s="80"/>
      <c r="H261" s="57"/>
      <c r="I261" s="58"/>
      <c r="J261" s="2"/>
      <c r="K261" s="2"/>
    </row>
    <row r="262" spans="1:11" s="31" customFormat="1" ht="12.75">
      <c r="A262" s="60"/>
      <c r="B262" s="59"/>
      <c r="C262" s="32"/>
      <c r="D262" s="33"/>
      <c r="E262" s="80"/>
      <c r="F262" s="80"/>
      <c r="G262" s="80"/>
      <c r="H262" s="57"/>
      <c r="I262" s="58"/>
      <c r="J262" s="2"/>
      <c r="K262" s="2"/>
    </row>
    <row r="263" spans="1:11" s="31" customFormat="1" ht="12.75">
      <c r="A263" s="60"/>
      <c r="B263" s="59"/>
      <c r="C263" s="32"/>
      <c r="D263" s="33"/>
      <c r="E263" s="80"/>
      <c r="F263" s="80"/>
      <c r="G263" s="80"/>
      <c r="H263" s="57"/>
      <c r="I263" s="58"/>
      <c r="J263" s="2"/>
      <c r="K263" s="2"/>
    </row>
    <row r="264" spans="1:11" s="31" customFormat="1" ht="12.75">
      <c r="A264" s="60"/>
      <c r="B264" s="59"/>
      <c r="C264" s="32"/>
      <c r="D264" s="33"/>
      <c r="E264" s="80"/>
      <c r="F264" s="80"/>
      <c r="G264" s="80"/>
      <c r="H264" s="57"/>
      <c r="I264" s="58"/>
      <c r="J264" s="2"/>
      <c r="K264" s="2"/>
    </row>
    <row r="265" spans="1:11" s="31" customFormat="1" ht="12.75">
      <c r="A265" s="60"/>
      <c r="B265" s="59"/>
      <c r="C265" s="32"/>
      <c r="D265" s="33"/>
      <c r="E265" s="80"/>
      <c r="F265" s="80"/>
      <c r="G265" s="80"/>
      <c r="H265" s="57"/>
      <c r="I265" s="58"/>
      <c r="J265" s="2"/>
      <c r="K265" s="2"/>
    </row>
    <row r="266" spans="1:11" s="31" customFormat="1" ht="12.75">
      <c r="A266" s="60"/>
      <c r="B266" s="59"/>
      <c r="C266" s="32"/>
      <c r="D266" s="33"/>
      <c r="E266" s="80"/>
      <c r="F266" s="80"/>
      <c r="G266" s="80"/>
      <c r="H266" s="57"/>
      <c r="I266" s="58"/>
      <c r="J266" s="2"/>
      <c r="K266" s="2"/>
    </row>
    <row r="267" spans="1:11" s="31" customFormat="1" ht="12.75">
      <c r="A267" s="60"/>
      <c r="B267" s="59"/>
      <c r="C267" s="32"/>
      <c r="D267" s="33"/>
      <c r="E267" s="80"/>
      <c r="F267" s="80"/>
      <c r="G267" s="80"/>
      <c r="H267" s="57"/>
      <c r="I267" s="58"/>
      <c r="J267" s="2"/>
      <c r="K267" s="2"/>
    </row>
    <row r="268" spans="1:11" s="31" customFormat="1" ht="12.75">
      <c r="A268" s="60"/>
      <c r="B268" s="59"/>
      <c r="C268" s="32"/>
      <c r="D268" s="33"/>
      <c r="E268" s="80"/>
      <c r="F268" s="80"/>
      <c r="G268" s="80"/>
      <c r="H268" s="57"/>
      <c r="I268" s="58"/>
      <c r="J268" s="2"/>
      <c r="K268" s="2"/>
    </row>
    <row r="269" spans="1:11" s="31" customFormat="1" ht="12.75">
      <c r="A269" s="60"/>
      <c r="B269" s="59"/>
      <c r="C269" s="32"/>
      <c r="D269" s="33"/>
      <c r="E269" s="80"/>
      <c r="F269" s="80"/>
      <c r="G269" s="80"/>
      <c r="H269" s="57"/>
      <c r="I269" s="58"/>
      <c r="J269" s="2"/>
      <c r="K269" s="2"/>
    </row>
    <row r="270" spans="1:11" s="31" customFormat="1" ht="12.75">
      <c r="A270" s="60"/>
      <c r="B270" s="59"/>
      <c r="C270" s="32"/>
      <c r="D270" s="33"/>
      <c r="E270" s="80"/>
      <c r="F270" s="80"/>
      <c r="G270" s="80"/>
      <c r="H270" s="57"/>
      <c r="I270" s="58"/>
      <c r="J270" s="2"/>
      <c r="K270" s="2"/>
    </row>
    <row r="271" spans="1:11" s="31" customFormat="1" ht="12.75">
      <c r="A271" s="60"/>
      <c r="B271" s="59"/>
      <c r="C271" s="32"/>
      <c r="D271" s="33"/>
      <c r="E271" s="80"/>
      <c r="F271" s="80"/>
      <c r="G271" s="80"/>
      <c r="H271" s="57"/>
      <c r="I271" s="58"/>
      <c r="J271" s="2"/>
      <c r="K271" s="2"/>
    </row>
    <row r="272" spans="1:11" s="31" customFormat="1" ht="12.75">
      <c r="A272" s="60"/>
      <c r="B272" s="59"/>
      <c r="C272" s="32"/>
      <c r="D272" s="33"/>
      <c r="E272" s="80"/>
      <c r="F272" s="80"/>
      <c r="G272" s="80"/>
      <c r="H272" s="57"/>
      <c r="I272" s="58"/>
      <c r="J272" s="2"/>
      <c r="K272" s="2"/>
    </row>
    <row r="273" spans="1:11" s="31" customFormat="1" ht="12.75">
      <c r="A273" s="60"/>
      <c r="B273" s="59"/>
      <c r="C273" s="32"/>
      <c r="D273" s="33"/>
      <c r="E273" s="80"/>
      <c r="F273" s="80"/>
      <c r="G273" s="80"/>
      <c r="H273" s="57"/>
      <c r="I273" s="58"/>
      <c r="J273" s="2"/>
      <c r="K273" s="2"/>
    </row>
    <row r="274" spans="1:11" s="31" customFormat="1" ht="12.75">
      <c r="A274" s="60"/>
      <c r="B274" s="59"/>
      <c r="C274" s="32"/>
      <c r="D274" s="33"/>
      <c r="E274" s="80"/>
      <c r="F274" s="80"/>
      <c r="G274" s="80"/>
      <c r="H274" s="57"/>
      <c r="I274" s="58"/>
      <c r="J274" s="2"/>
      <c r="K274" s="2"/>
    </row>
    <row r="275" spans="1:11" s="31" customFormat="1" ht="12.75">
      <c r="A275" s="60"/>
      <c r="B275" s="59"/>
      <c r="C275" s="32"/>
      <c r="D275" s="33"/>
      <c r="E275" s="80"/>
      <c r="F275" s="80"/>
      <c r="G275" s="80"/>
      <c r="H275" s="57"/>
      <c r="I275" s="58"/>
      <c r="J275" s="2"/>
      <c r="K275" s="2"/>
    </row>
    <row r="276" spans="1:11" s="31" customFormat="1" ht="12.75">
      <c r="A276" s="60"/>
      <c r="B276" s="59"/>
      <c r="C276" s="32"/>
      <c r="D276" s="33"/>
      <c r="E276" s="80"/>
      <c r="F276" s="80"/>
      <c r="G276" s="80"/>
      <c r="H276" s="57"/>
      <c r="I276" s="58"/>
      <c r="J276" s="2"/>
      <c r="K276" s="2"/>
    </row>
    <row r="277" spans="1:11" s="31" customFormat="1" ht="12.75">
      <c r="A277" s="60"/>
      <c r="B277" s="59"/>
      <c r="C277" s="32"/>
      <c r="D277" s="33"/>
      <c r="E277" s="80"/>
      <c r="F277" s="80"/>
      <c r="G277" s="80"/>
      <c r="H277" s="57"/>
      <c r="I277" s="58"/>
      <c r="J277" s="2"/>
      <c r="K277" s="2"/>
    </row>
    <row r="278" spans="1:11" s="31" customFormat="1" ht="12.75">
      <c r="A278" s="60"/>
      <c r="B278" s="59"/>
      <c r="C278" s="32"/>
      <c r="D278" s="33"/>
      <c r="E278" s="80"/>
      <c r="F278" s="80"/>
      <c r="G278" s="80"/>
      <c r="H278" s="57"/>
      <c r="I278" s="58"/>
      <c r="J278" s="2"/>
      <c r="K278" s="2"/>
    </row>
    <row r="279" spans="1:11" s="31" customFormat="1" ht="12.75">
      <c r="A279" s="60"/>
      <c r="B279" s="59"/>
      <c r="C279" s="32"/>
      <c r="D279" s="33"/>
      <c r="E279" s="80"/>
      <c r="F279" s="80"/>
      <c r="G279" s="80"/>
      <c r="H279" s="57"/>
      <c r="I279" s="58"/>
      <c r="J279" s="2"/>
      <c r="K279" s="2"/>
    </row>
    <row r="280" spans="1:11" s="31" customFormat="1" ht="12.75">
      <c r="A280" s="60"/>
      <c r="B280" s="59"/>
      <c r="C280" s="32"/>
      <c r="D280" s="33"/>
      <c r="E280" s="80"/>
      <c r="F280" s="80"/>
      <c r="G280" s="80"/>
      <c r="H280" s="57"/>
      <c r="I280" s="58"/>
      <c r="J280" s="2"/>
      <c r="K280" s="2"/>
    </row>
    <row r="281" spans="1:11" s="31" customFormat="1" ht="12.75">
      <c r="A281" s="60"/>
      <c r="B281" s="59"/>
      <c r="C281" s="32"/>
      <c r="D281" s="33"/>
      <c r="E281" s="80"/>
      <c r="F281" s="80"/>
      <c r="G281" s="80"/>
      <c r="H281" s="57"/>
      <c r="I281" s="58"/>
      <c r="J281" s="2"/>
      <c r="K281" s="2"/>
    </row>
    <row r="282" spans="1:11" s="31" customFormat="1" ht="12.75">
      <c r="A282" s="60"/>
      <c r="B282" s="59"/>
      <c r="C282" s="32"/>
      <c r="D282" s="33"/>
      <c r="E282" s="80"/>
      <c r="F282" s="80"/>
      <c r="G282" s="80"/>
      <c r="H282" s="57"/>
      <c r="I282" s="58"/>
      <c r="J282" s="2"/>
      <c r="K282" s="2"/>
    </row>
    <row r="283" spans="1:11" s="31" customFormat="1" ht="12.75">
      <c r="A283" s="60"/>
      <c r="B283" s="59"/>
      <c r="C283" s="32"/>
      <c r="D283" s="33"/>
      <c r="E283" s="80"/>
      <c r="F283" s="80"/>
      <c r="G283" s="80"/>
      <c r="H283" s="57"/>
      <c r="I283" s="58"/>
      <c r="J283" s="2"/>
      <c r="K283" s="2"/>
    </row>
    <row r="284" spans="1:11" s="31" customFormat="1" ht="12.75">
      <c r="A284" s="60"/>
      <c r="B284" s="59"/>
      <c r="C284" s="32"/>
      <c r="D284" s="33"/>
      <c r="E284" s="80"/>
      <c r="F284" s="80"/>
      <c r="G284" s="80"/>
      <c r="H284" s="57"/>
      <c r="I284" s="58"/>
      <c r="J284" s="2"/>
      <c r="K284" s="2"/>
    </row>
    <row r="285" spans="1:11" s="31" customFormat="1" ht="12.75">
      <c r="A285" s="60"/>
      <c r="B285" s="59"/>
      <c r="C285" s="32"/>
      <c r="D285" s="33"/>
      <c r="E285" s="80"/>
      <c r="F285" s="80"/>
      <c r="G285" s="80"/>
      <c r="H285" s="57"/>
      <c r="I285" s="58"/>
      <c r="J285" s="2"/>
      <c r="K285" s="2"/>
    </row>
    <row r="286" spans="1:11" s="31" customFormat="1" ht="12.75">
      <c r="A286" s="60"/>
      <c r="B286" s="59"/>
      <c r="C286" s="32"/>
      <c r="D286" s="33"/>
      <c r="E286" s="80"/>
      <c r="F286" s="80"/>
      <c r="G286" s="80"/>
      <c r="H286" s="57"/>
      <c r="I286" s="58"/>
      <c r="J286" s="2"/>
      <c r="K286" s="2"/>
    </row>
    <row r="287" spans="1:11" s="31" customFormat="1" ht="12.75">
      <c r="A287" s="60"/>
      <c r="B287" s="59"/>
      <c r="C287" s="32"/>
      <c r="D287" s="33"/>
      <c r="E287" s="80"/>
      <c r="F287" s="80"/>
      <c r="G287" s="80"/>
      <c r="H287" s="57"/>
      <c r="I287" s="58"/>
      <c r="J287" s="2"/>
      <c r="K287" s="2"/>
    </row>
    <row r="288" spans="1:11" s="31" customFormat="1" ht="12.75">
      <c r="A288" s="60"/>
      <c r="B288" s="59"/>
      <c r="C288" s="32"/>
      <c r="D288" s="33"/>
      <c r="E288" s="80"/>
      <c r="F288" s="80"/>
      <c r="G288" s="80"/>
      <c r="H288" s="57"/>
      <c r="I288" s="58"/>
      <c r="J288" s="2"/>
      <c r="K288" s="2"/>
    </row>
    <row r="289" spans="1:11" s="31" customFormat="1" ht="12.75">
      <c r="A289" s="60"/>
      <c r="B289" s="59"/>
      <c r="C289" s="32"/>
      <c r="D289" s="33"/>
      <c r="E289" s="80"/>
      <c r="F289" s="80"/>
      <c r="G289" s="80"/>
      <c r="H289" s="57"/>
      <c r="I289" s="58"/>
      <c r="J289" s="2"/>
      <c r="K289" s="2"/>
    </row>
    <row r="290" spans="1:11" s="31" customFormat="1" ht="12.75">
      <c r="A290" s="60"/>
      <c r="B290" s="59"/>
      <c r="C290" s="32"/>
      <c r="D290" s="33"/>
      <c r="E290" s="80"/>
      <c r="F290" s="80"/>
      <c r="G290" s="80"/>
      <c r="H290" s="57"/>
      <c r="I290" s="58"/>
      <c r="J290" s="2"/>
      <c r="K290" s="2"/>
    </row>
    <row r="291" spans="1:11" s="31" customFormat="1" ht="12.75">
      <c r="A291" s="60"/>
      <c r="B291" s="59"/>
      <c r="C291" s="32"/>
      <c r="D291" s="33"/>
      <c r="E291" s="80"/>
      <c r="F291" s="80"/>
      <c r="G291" s="80"/>
      <c r="H291" s="57"/>
      <c r="I291" s="58"/>
      <c r="J291" s="2"/>
      <c r="K291" s="2"/>
    </row>
    <row r="292" spans="1:11" s="31" customFormat="1" ht="12.75">
      <c r="A292" s="60"/>
      <c r="B292" s="59"/>
      <c r="C292" s="32"/>
      <c r="D292" s="33"/>
      <c r="E292" s="80"/>
      <c r="F292" s="80"/>
      <c r="G292" s="80"/>
      <c r="H292" s="57"/>
      <c r="I292" s="58"/>
      <c r="J292" s="2"/>
      <c r="K292" s="2"/>
    </row>
    <row r="293" spans="1:11" s="31" customFormat="1" ht="12.75">
      <c r="A293" s="60"/>
      <c r="B293" s="59"/>
      <c r="C293" s="32"/>
      <c r="D293" s="33"/>
      <c r="E293" s="80"/>
      <c r="F293" s="80"/>
      <c r="G293" s="80"/>
      <c r="H293" s="57"/>
      <c r="I293" s="58"/>
      <c r="J293" s="2"/>
      <c r="K293" s="2"/>
    </row>
    <row r="294" spans="1:11" s="31" customFormat="1" ht="12.75">
      <c r="A294" s="60"/>
      <c r="B294" s="59"/>
      <c r="C294" s="32"/>
      <c r="D294" s="33"/>
      <c r="E294" s="80"/>
      <c r="F294" s="80"/>
      <c r="G294" s="80"/>
      <c r="H294" s="57"/>
      <c r="I294" s="58"/>
      <c r="J294" s="2"/>
      <c r="K294" s="2"/>
    </row>
    <row r="295" spans="1:11" s="31" customFormat="1" ht="12.75">
      <c r="A295" s="60"/>
      <c r="B295" s="59"/>
      <c r="C295" s="32"/>
      <c r="D295" s="33"/>
      <c r="E295" s="80"/>
      <c r="F295" s="80"/>
      <c r="G295" s="80"/>
      <c r="H295" s="57"/>
      <c r="I295" s="58"/>
      <c r="J295" s="2"/>
      <c r="K295" s="2"/>
    </row>
    <row r="296" spans="1:11" s="31" customFormat="1" ht="12.75">
      <c r="A296" s="60"/>
      <c r="B296" s="59"/>
      <c r="C296" s="32"/>
      <c r="D296" s="33"/>
      <c r="E296" s="80"/>
      <c r="F296" s="80"/>
      <c r="G296" s="80"/>
      <c r="H296" s="57"/>
      <c r="I296" s="58"/>
      <c r="J296" s="2"/>
      <c r="K296" s="2"/>
    </row>
    <row r="297" spans="1:11" s="31" customFormat="1" ht="12.75">
      <c r="A297" s="60"/>
      <c r="B297" s="59"/>
      <c r="C297" s="32"/>
      <c r="D297" s="33"/>
      <c r="E297" s="80"/>
      <c r="F297" s="80"/>
      <c r="G297" s="80"/>
      <c r="H297" s="57"/>
      <c r="I297" s="58"/>
      <c r="J297" s="2"/>
      <c r="K297" s="2"/>
    </row>
    <row r="298" spans="1:11" s="31" customFormat="1" ht="12.75">
      <c r="A298" s="60"/>
      <c r="B298" s="59"/>
      <c r="C298" s="32"/>
      <c r="D298" s="33"/>
      <c r="E298" s="80"/>
      <c r="F298" s="80"/>
      <c r="G298" s="80"/>
      <c r="H298" s="57"/>
      <c r="I298" s="58"/>
      <c r="J298" s="2"/>
      <c r="K298" s="2"/>
    </row>
    <row r="299" spans="1:11" s="31" customFormat="1" ht="12.75">
      <c r="A299" s="60"/>
      <c r="B299" s="59"/>
      <c r="C299" s="32"/>
      <c r="D299" s="33"/>
      <c r="E299" s="80"/>
      <c r="F299" s="80"/>
      <c r="G299" s="80"/>
      <c r="H299" s="57"/>
      <c r="I299" s="58"/>
      <c r="J299" s="2"/>
      <c r="K299" s="2"/>
    </row>
    <row r="300" spans="1:11" s="31" customFormat="1" ht="12.75">
      <c r="A300" s="60"/>
      <c r="B300" s="59"/>
      <c r="C300" s="32"/>
      <c r="D300" s="33"/>
      <c r="E300" s="80"/>
      <c r="F300" s="80"/>
      <c r="G300" s="80"/>
      <c r="H300" s="57"/>
      <c r="I300" s="58"/>
      <c r="J300" s="2"/>
      <c r="K300" s="2"/>
    </row>
    <row r="301" spans="1:11" s="31" customFormat="1" ht="12.75">
      <c r="A301" s="60"/>
      <c r="B301" s="59"/>
      <c r="C301" s="32"/>
      <c r="D301" s="33"/>
      <c r="E301" s="80"/>
      <c r="F301" s="80"/>
      <c r="G301" s="80"/>
      <c r="H301" s="57"/>
      <c r="I301" s="58"/>
      <c r="J301" s="2"/>
      <c r="K301" s="2"/>
    </row>
    <row r="302" spans="1:11" s="31" customFormat="1" ht="12.75">
      <c r="A302" s="60"/>
      <c r="B302" s="59"/>
      <c r="C302" s="32"/>
      <c r="D302" s="33"/>
      <c r="E302" s="80"/>
      <c r="F302" s="80"/>
      <c r="G302" s="80"/>
      <c r="H302" s="57"/>
      <c r="I302" s="58"/>
      <c r="J302" s="2"/>
      <c r="K302" s="2"/>
    </row>
    <row r="303" spans="1:11" s="31" customFormat="1" ht="12.75">
      <c r="A303" s="60"/>
      <c r="B303" s="59"/>
      <c r="C303" s="32"/>
      <c r="D303" s="33"/>
      <c r="E303" s="80"/>
      <c r="F303" s="80"/>
      <c r="G303" s="80"/>
      <c r="H303" s="57"/>
      <c r="I303" s="58"/>
      <c r="J303" s="2"/>
      <c r="K303" s="2"/>
    </row>
    <row r="304" spans="1:11" s="31" customFormat="1" ht="12.75">
      <c r="A304" s="60"/>
      <c r="B304" s="59"/>
      <c r="C304" s="32"/>
      <c r="D304" s="33"/>
      <c r="E304" s="80"/>
      <c r="F304" s="80"/>
      <c r="G304" s="80"/>
      <c r="H304" s="57"/>
      <c r="I304" s="58"/>
      <c r="J304" s="2"/>
      <c r="K304" s="2"/>
    </row>
    <row r="305" spans="1:11" s="31" customFormat="1" ht="12.75">
      <c r="A305" s="60"/>
      <c r="B305" s="59"/>
      <c r="C305" s="32"/>
      <c r="D305" s="33"/>
      <c r="E305" s="80"/>
      <c r="F305" s="80"/>
      <c r="G305" s="80"/>
      <c r="H305" s="57"/>
      <c r="I305" s="58"/>
      <c r="J305" s="2"/>
      <c r="K305" s="2"/>
    </row>
    <row r="306" spans="1:11" s="31" customFormat="1" ht="12.75">
      <c r="A306" s="60"/>
      <c r="B306" s="59"/>
      <c r="C306" s="32"/>
      <c r="D306" s="33"/>
      <c r="E306" s="80"/>
      <c r="F306" s="80"/>
      <c r="G306" s="80"/>
      <c r="H306" s="57"/>
      <c r="I306" s="58"/>
      <c r="J306" s="2"/>
      <c r="K306" s="2"/>
    </row>
    <row r="307" spans="1:11" s="31" customFormat="1" ht="12.75">
      <c r="A307" s="60"/>
      <c r="B307" s="59"/>
      <c r="C307" s="32"/>
      <c r="D307" s="33"/>
      <c r="E307" s="80"/>
      <c r="F307" s="80"/>
      <c r="G307" s="80"/>
      <c r="H307" s="57"/>
      <c r="I307" s="58"/>
      <c r="J307" s="2"/>
      <c r="K307" s="2"/>
    </row>
    <row r="308" spans="1:11" s="31" customFormat="1" ht="12.75">
      <c r="A308" s="60"/>
      <c r="B308" s="59"/>
      <c r="C308" s="32"/>
      <c r="D308" s="33"/>
      <c r="E308" s="80"/>
      <c r="F308" s="80"/>
      <c r="G308" s="80"/>
      <c r="H308" s="57"/>
      <c r="I308" s="58"/>
      <c r="J308" s="2"/>
      <c r="K308" s="2"/>
    </row>
    <row r="309" spans="1:11" s="31" customFormat="1" ht="12.75">
      <c r="A309" s="60"/>
      <c r="B309" s="59"/>
      <c r="C309" s="32"/>
      <c r="D309" s="33"/>
      <c r="E309" s="80"/>
      <c r="F309" s="80"/>
      <c r="G309" s="80"/>
      <c r="H309" s="57"/>
      <c r="I309" s="58"/>
      <c r="J309" s="2"/>
      <c r="K309" s="2"/>
    </row>
    <row r="310" spans="1:11" s="31" customFormat="1" ht="12.75">
      <c r="A310" s="60"/>
      <c r="B310" s="59"/>
      <c r="C310" s="32"/>
      <c r="D310" s="33"/>
      <c r="E310" s="80"/>
      <c r="F310" s="80"/>
      <c r="G310" s="80"/>
      <c r="H310" s="57"/>
      <c r="I310" s="58"/>
      <c r="J310" s="2"/>
      <c r="K310" s="2"/>
    </row>
    <row r="311" spans="1:11" s="31" customFormat="1" ht="12.75">
      <c r="A311" s="60"/>
      <c r="B311" s="59"/>
      <c r="C311" s="32"/>
      <c r="D311" s="33"/>
      <c r="E311" s="80"/>
      <c r="F311" s="80"/>
      <c r="G311" s="80"/>
      <c r="H311" s="57"/>
      <c r="I311" s="58"/>
      <c r="J311" s="2"/>
      <c r="K311" s="2"/>
    </row>
    <row r="312" spans="1:11" s="31" customFormat="1" ht="12.75">
      <c r="A312" s="60"/>
      <c r="B312" s="59"/>
      <c r="C312" s="32"/>
      <c r="D312" s="33"/>
      <c r="E312" s="80"/>
      <c r="F312" s="80"/>
      <c r="G312" s="80"/>
      <c r="H312" s="57"/>
      <c r="I312" s="58"/>
      <c r="J312" s="2"/>
      <c r="K312" s="2"/>
    </row>
    <row r="313" spans="1:11" s="31" customFormat="1" ht="12.75">
      <c r="A313" s="60"/>
      <c r="B313" s="59"/>
      <c r="C313" s="32"/>
      <c r="D313" s="33"/>
      <c r="E313" s="80"/>
      <c r="F313" s="80"/>
      <c r="G313" s="80"/>
      <c r="H313" s="57"/>
      <c r="I313" s="58"/>
      <c r="J313" s="2"/>
      <c r="K313" s="2"/>
    </row>
    <row r="314" spans="1:11" s="31" customFormat="1" ht="12.75">
      <c r="A314" s="60"/>
      <c r="B314" s="59"/>
      <c r="C314" s="32"/>
      <c r="D314" s="33"/>
      <c r="E314" s="80"/>
      <c r="F314" s="80"/>
      <c r="G314" s="80"/>
      <c r="H314" s="57"/>
      <c r="I314" s="58"/>
      <c r="J314" s="2"/>
      <c r="K314" s="2"/>
    </row>
    <row r="315" spans="1:11" s="31" customFormat="1" ht="12.75">
      <c r="A315" s="60"/>
      <c r="B315" s="59"/>
      <c r="C315" s="32"/>
      <c r="D315" s="33"/>
      <c r="E315" s="80"/>
      <c r="F315" s="80"/>
      <c r="G315" s="80"/>
      <c r="H315" s="57"/>
      <c r="I315" s="58"/>
      <c r="J315" s="2"/>
      <c r="K315" s="2"/>
    </row>
    <row r="316" spans="1:11" s="31" customFormat="1" ht="12.75">
      <c r="A316" s="60"/>
      <c r="B316" s="59"/>
      <c r="C316" s="32"/>
      <c r="D316" s="33"/>
      <c r="E316" s="80"/>
      <c r="F316" s="80"/>
      <c r="G316" s="80"/>
      <c r="H316" s="57"/>
      <c r="I316" s="58"/>
      <c r="J316" s="2"/>
      <c r="K316" s="2"/>
    </row>
    <row r="317" spans="1:11" s="31" customFormat="1" ht="12.75">
      <c r="A317" s="60"/>
      <c r="B317" s="59"/>
      <c r="C317" s="32"/>
      <c r="D317" s="33"/>
      <c r="E317" s="80"/>
      <c r="F317" s="80"/>
      <c r="G317" s="80"/>
      <c r="H317" s="57"/>
      <c r="I317" s="58"/>
      <c r="J317" s="2"/>
      <c r="K317" s="2"/>
    </row>
    <row r="318" spans="1:11" s="31" customFormat="1" ht="12.75">
      <c r="A318" s="60"/>
      <c r="B318" s="59"/>
      <c r="C318" s="32"/>
      <c r="D318" s="33"/>
      <c r="E318" s="80"/>
      <c r="F318" s="80"/>
      <c r="G318" s="80"/>
      <c r="H318" s="57"/>
      <c r="I318" s="58"/>
      <c r="J318" s="2"/>
      <c r="K318" s="2"/>
    </row>
    <row r="319" spans="1:11" s="31" customFormat="1" ht="12.75">
      <c r="A319" s="60"/>
      <c r="B319" s="59"/>
      <c r="C319" s="32"/>
      <c r="D319" s="33"/>
      <c r="E319" s="80"/>
      <c r="F319" s="80"/>
      <c r="G319" s="80"/>
      <c r="H319" s="57"/>
      <c r="I319" s="58"/>
      <c r="J319" s="2"/>
      <c r="K319" s="2"/>
    </row>
    <row r="320" spans="1:11" s="31" customFormat="1" ht="12.75">
      <c r="A320" s="60"/>
      <c r="B320" s="59"/>
      <c r="C320" s="32"/>
      <c r="D320" s="33"/>
      <c r="E320" s="80"/>
      <c r="F320" s="80"/>
      <c r="G320" s="80"/>
      <c r="H320" s="57"/>
      <c r="I320" s="58"/>
      <c r="J320" s="2"/>
      <c r="K320" s="2"/>
    </row>
    <row r="321" spans="1:11" s="31" customFormat="1" ht="12.75">
      <c r="A321" s="60"/>
      <c r="B321" s="59"/>
      <c r="C321" s="32"/>
      <c r="D321" s="33"/>
      <c r="E321" s="80"/>
      <c r="F321" s="80"/>
      <c r="G321" s="80"/>
      <c r="H321" s="57"/>
      <c r="I321" s="58"/>
      <c r="J321" s="2"/>
      <c r="K321" s="2"/>
    </row>
    <row r="322" spans="1:11" s="31" customFormat="1" ht="12.75">
      <c r="A322" s="60"/>
      <c r="B322" s="59"/>
      <c r="C322" s="32"/>
      <c r="D322" s="33"/>
      <c r="E322" s="80"/>
      <c r="F322" s="80"/>
      <c r="G322" s="80"/>
      <c r="H322" s="57"/>
      <c r="I322" s="58"/>
      <c r="J322" s="2"/>
      <c r="K322" s="2"/>
    </row>
    <row r="323" spans="1:11" s="31" customFormat="1" ht="12.75">
      <c r="A323" s="60"/>
      <c r="B323" s="59"/>
      <c r="C323" s="32"/>
      <c r="D323" s="33"/>
      <c r="E323" s="80"/>
      <c r="F323" s="80"/>
      <c r="G323" s="80"/>
      <c r="H323" s="57"/>
      <c r="I323" s="58"/>
      <c r="J323" s="2"/>
      <c r="K323" s="2"/>
    </row>
    <row r="324" spans="1:11" s="31" customFormat="1" ht="12.75">
      <c r="A324" s="60"/>
      <c r="B324" s="59"/>
      <c r="C324" s="32"/>
      <c r="D324" s="33"/>
      <c r="E324" s="80"/>
      <c r="F324" s="80"/>
      <c r="G324" s="80"/>
      <c r="H324" s="57"/>
      <c r="I324" s="58"/>
      <c r="J324" s="2"/>
      <c r="K324" s="2"/>
    </row>
    <row r="325" spans="1:11" s="31" customFormat="1" ht="12.75">
      <c r="A325" s="60"/>
      <c r="B325" s="59"/>
      <c r="C325" s="32"/>
      <c r="D325" s="33"/>
      <c r="E325" s="80"/>
      <c r="F325" s="80"/>
      <c r="G325" s="80"/>
      <c r="H325" s="57"/>
      <c r="I325" s="58"/>
      <c r="J325" s="2"/>
      <c r="K325" s="2"/>
    </row>
    <row r="326" spans="1:11" s="31" customFormat="1" ht="12.75">
      <c r="A326" s="60"/>
      <c r="B326" s="59"/>
      <c r="C326" s="32"/>
      <c r="D326" s="33"/>
      <c r="E326" s="80"/>
      <c r="F326" s="80"/>
      <c r="G326" s="80"/>
      <c r="H326" s="57"/>
      <c r="I326" s="58"/>
      <c r="J326" s="2"/>
      <c r="K326" s="2"/>
    </row>
    <row r="327" spans="1:11" s="31" customFormat="1" ht="12.75">
      <c r="A327" s="60"/>
      <c r="B327" s="59"/>
      <c r="C327" s="32"/>
      <c r="D327" s="33"/>
      <c r="E327" s="80"/>
      <c r="F327" s="80"/>
      <c r="G327" s="80"/>
      <c r="H327" s="57"/>
      <c r="I327" s="58"/>
      <c r="J327" s="2"/>
      <c r="K327" s="2"/>
    </row>
    <row r="328" spans="1:11" s="31" customFormat="1" ht="12.75">
      <c r="A328" s="60"/>
      <c r="B328" s="59"/>
      <c r="C328" s="32"/>
      <c r="D328" s="33"/>
      <c r="E328" s="80"/>
      <c r="F328" s="80"/>
      <c r="G328" s="80"/>
      <c r="H328" s="57"/>
      <c r="I328" s="58"/>
      <c r="J328" s="2"/>
      <c r="K328" s="2"/>
    </row>
    <row r="329" spans="1:11" s="31" customFormat="1" ht="12.75">
      <c r="A329" s="60"/>
      <c r="B329" s="59"/>
      <c r="C329" s="32"/>
      <c r="D329" s="33"/>
      <c r="E329" s="80"/>
      <c r="F329" s="80"/>
      <c r="G329" s="80"/>
      <c r="H329" s="57"/>
      <c r="I329" s="58"/>
      <c r="J329" s="2"/>
      <c r="K329" s="2"/>
    </row>
    <row r="330" spans="1:11" s="31" customFormat="1" ht="12.75">
      <c r="A330" s="60"/>
      <c r="B330" s="59"/>
      <c r="C330" s="32"/>
      <c r="D330" s="33"/>
      <c r="E330" s="80"/>
      <c r="F330" s="80"/>
      <c r="G330" s="80"/>
      <c r="H330" s="57"/>
      <c r="I330" s="58"/>
      <c r="J330" s="2"/>
      <c r="K330" s="2"/>
    </row>
    <row r="331" spans="1:11" s="31" customFormat="1" ht="12.75">
      <c r="A331" s="60"/>
      <c r="B331" s="59"/>
      <c r="C331" s="32"/>
      <c r="D331" s="33"/>
      <c r="E331" s="80"/>
      <c r="F331" s="80"/>
      <c r="G331" s="80"/>
      <c r="H331" s="57"/>
      <c r="I331" s="58"/>
      <c r="J331" s="2"/>
      <c r="K331" s="2"/>
    </row>
    <row r="332" spans="1:11" s="31" customFormat="1" ht="12.75">
      <c r="A332" s="60"/>
      <c r="B332" s="59"/>
      <c r="C332" s="32"/>
      <c r="D332" s="33"/>
      <c r="E332" s="80"/>
      <c r="F332" s="80"/>
      <c r="G332" s="80"/>
      <c r="H332" s="57"/>
      <c r="I332" s="58"/>
      <c r="J332" s="2"/>
      <c r="K332" s="2"/>
    </row>
    <row r="333" spans="1:11" s="31" customFormat="1" ht="12.75">
      <c r="A333" s="60"/>
      <c r="B333" s="59"/>
      <c r="C333" s="32"/>
      <c r="D333" s="33"/>
      <c r="E333" s="80"/>
      <c r="F333" s="80"/>
      <c r="G333" s="80"/>
      <c r="H333" s="57"/>
      <c r="I333" s="58"/>
      <c r="J333" s="2"/>
      <c r="K333" s="2"/>
    </row>
    <row r="334" spans="1:11" s="31" customFormat="1" ht="12.75">
      <c r="A334" s="60"/>
      <c r="B334" s="59"/>
      <c r="C334" s="32"/>
      <c r="D334" s="33"/>
      <c r="E334" s="80"/>
      <c r="F334" s="80"/>
      <c r="G334" s="80"/>
      <c r="H334" s="57"/>
      <c r="I334" s="58"/>
      <c r="J334" s="2"/>
      <c r="K334" s="2"/>
    </row>
    <row r="335" spans="1:11" s="31" customFormat="1" ht="12.75">
      <c r="A335" s="60"/>
      <c r="B335" s="59"/>
      <c r="C335" s="32"/>
      <c r="D335" s="33"/>
      <c r="E335" s="80"/>
      <c r="F335" s="80"/>
      <c r="G335" s="80"/>
      <c r="H335" s="57"/>
      <c r="I335" s="58"/>
      <c r="J335" s="2"/>
      <c r="K335" s="2"/>
    </row>
    <row r="336" spans="1:11" s="31" customFormat="1" ht="12.75">
      <c r="A336" s="60"/>
      <c r="B336" s="59"/>
      <c r="C336" s="32"/>
      <c r="D336" s="33"/>
      <c r="E336" s="80"/>
      <c r="F336" s="80"/>
      <c r="G336" s="80"/>
      <c r="H336" s="57"/>
      <c r="I336" s="58"/>
      <c r="J336" s="2"/>
      <c r="K336" s="2"/>
    </row>
    <row r="337" spans="1:11" s="31" customFormat="1" ht="12.75">
      <c r="A337" s="60"/>
      <c r="B337" s="59"/>
      <c r="C337" s="32"/>
      <c r="D337" s="33"/>
      <c r="E337" s="80"/>
      <c r="F337" s="80"/>
      <c r="G337" s="80"/>
      <c r="H337" s="57"/>
      <c r="I337" s="58"/>
      <c r="J337" s="2"/>
      <c r="K337" s="2"/>
    </row>
    <row r="338" spans="1:11" s="31" customFormat="1" ht="12.75">
      <c r="A338" s="60"/>
      <c r="B338" s="59"/>
      <c r="C338" s="32"/>
      <c r="D338" s="33"/>
      <c r="E338" s="80"/>
      <c r="F338" s="80"/>
      <c r="G338" s="80"/>
      <c r="H338" s="57"/>
      <c r="I338" s="58"/>
      <c r="J338" s="2"/>
      <c r="K338" s="2"/>
    </row>
    <row r="339" spans="1:11" s="31" customFormat="1" ht="12.75">
      <c r="A339" s="60"/>
      <c r="B339" s="59"/>
      <c r="C339" s="32"/>
      <c r="D339" s="33"/>
      <c r="E339" s="80"/>
      <c r="F339" s="80"/>
      <c r="G339" s="80"/>
      <c r="H339" s="57"/>
      <c r="I339" s="58"/>
      <c r="J339" s="2"/>
      <c r="K339" s="2"/>
    </row>
    <row r="340" spans="1:11" s="31" customFormat="1" ht="12.75">
      <c r="A340" s="60"/>
      <c r="B340" s="59"/>
      <c r="C340" s="32"/>
      <c r="D340" s="33"/>
      <c r="E340" s="80"/>
      <c r="F340" s="80"/>
      <c r="G340" s="80"/>
      <c r="H340" s="57"/>
      <c r="I340" s="58"/>
      <c r="J340" s="2"/>
      <c r="K340" s="2"/>
    </row>
    <row r="341" spans="1:11" s="31" customFormat="1" ht="12.75">
      <c r="A341" s="60"/>
      <c r="B341" s="59"/>
      <c r="C341" s="32"/>
      <c r="D341" s="33"/>
      <c r="E341" s="80"/>
      <c r="F341" s="80"/>
      <c r="G341" s="80"/>
      <c r="H341" s="57"/>
      <c r="I341" s="58"/>
      <c r="J341" s="2"/>
      <c r="K341" s="2"/>
    </row>
    <row r="342" spans="1:11" s="31" customFormat="1" ht="12.75">
      <c r="A342" s="60"/>
      <c r="B342" s="59"/>
      <c r="C342" s="32"/>
      <c r="D342" s="33"/>
      <c r="E342" s="80"/>
      <c r="F342" s="80"/>
      <c r="G342" s="80"/>
      <c r="H342" s="57"/>
      <c r="I342" s="58"/>
      <c r="J342" s="2"/>
      <c r="K342" s="2"/>
    </row>
    <row r="343" spans="1:11" s="31" customFormat="1" ht="12.75">
      <c r="A343" s="60"/>
      <c r="B343" s="59"/>
      <c r="C343" s="32"/>
      <c r="D343" s="33"/>
      <c r="E343" s="80"/>
      <c r="F343" s="80"/>
      <c r="G343" s="80"/>
      <c r="H343" s="57"/>
      <c r="I343" s="58"/>
      <c r="J343" s="2"/>
      <c r="K343" s="2"/>
    </row>
    <row r="344" spans="1:11" s="31" customFormat="1" ht="12.75">
      <c r="A344" s="60"/>
      <c r="B344" s="59"/>
      <c r="C344" s="32"/>
      <c r="D344" s="33"/>
      <c r="E344" s="80"/>
      <c r="F344" s="80"/>
      <c r="G344" s="80"/>
      <c r="H344" s="57"/>
      <c r="I344" s="58"/>
      <c r="J344" s="2"/>
      <c r="K344" s="2"/>
    </row>
    <row r="345" spans="1:11" s="31" customFormat="1" ht="12.75">
      <c r="A345" s="60"/>
      <c r="B345" s="59"/>
      <c r="C345" s="32"/>
      <c r="D345" s="33"/>
      <c r="E345" s="80"/>
      <c r="F345" s="80"/>
      <c r="G345" s="80"/>
      <c r="H345" s="57"/>
      <c r="I345" s="58"/>
      <c r="J345" s="2"/>
      <c r="K345" s="2"/>
    </row>
    <row r="346" spans="1:11" s="31" customFormat="1" ht="12.75">
      <c r="A346" s="60"/>
      <c r="B346" s="59"/>
      <c r="C346" s="32"/>
      <c r="D346" s="33"/>
      <c r="E346" s="80"/>
      <c r="F346" s="80"/>
      <c r="G346" s="80"/>
      <c r="H346" s="57"/>
      <c r="I346" s="58"/>
      <c r="J346" s="2"/>
      <c r="K346" s="2"/>
    </row>
    <row r="347" spans="1:11" s="31" customFormat="1" ht="12.75">
      <c r="A347" s="60"/>
      <c r="B347" s="59"/>
      <c r="C347" s="32"/>
      <c r="D347" s="33"/>
      <c r="E347" s="80"/>
      <c r="F347" s="80"/>
      <c r="G347" s="80"/>
      <c r="H347" s="57"/>
      <c r="I347" s="58"/>
      <c r="J347" s="2"/>
      <c r="K347" s="2"/>
    </row>
    <row r="348" spans="1:11" s="31" customFormat="1" ht="12.75">
      <c r="A348" s="60"/>
      <c r="B348" s="59"/>
      <c r="C348" s="32"/>
      <c r="D348" s="33"/>
      <c r="E348" s="80"/>
      <c r="F348" s="80"/>
      <c r="G348" s="80"/>
      <c r="H348" s="57"/>
      <c r="I348" s="58"/>
      <c r="J348" s="2"/>
      <c r="K348" s="2"/>
    </row>
    <row r="349" spans="1:11" s="31" customFormat="1" ht="12.75">
      <c r="A349" s="60"/>
      <c r="B349" s="59"/>
      <c r="C349" s="32"/>
      <c r="D349" s="33"/>
      <c r="E349" s="80"/>
      <c r="F349" s="80"/>
      <c r="G349" s="80"/>
      <c r="H349" s="57"/>
      <c r="I349" s="58"/>
      <c r="J349" s="2"/>
      <c r="K349" s="2"/>
    </row>
    <row r="350" spans="1:11" s="31" customFormat="1" ht="12.75">
      <c r="A350" s="60"/>
      <c r="B350" s="59"/>
      <c r="C350" s="32"/>
      <c r="D350" s="33"/>
      <c r="E350" s="80"/>
      <c r="F350" s="80"/>
      <c r="G350" s="80"/>
      <c r="H350" s="57"/>
      <c r="I350" s="58"/>
      <c r="J350" s="2"/>
      <c r="K350" s="2"/>
    </row>
    <row r="351" spans="1:11" s="31" customFormat="1" ht="12.75">
      <c r="A351" s="60"/>
      <c r="B351" s="59"/>
      <c r="C351" s="32"/>
      <c r="D351" s="33"/>
      <c r="E351" s="80"/>
      <c r="F351" s="80"/>
      <c r="G351" s="80"/>
      <c r="H351" s="57"/>
      <c r="I351" s="58"/>
      <c r="J351" s="2"/>
      <c r="K351" s="2"/>
    </row>
    <row r="352" spans="1:11" s="31" customFormat="1" ht="12.75">
      <c r="A352" s="60"/>
      <c r="B352" s="59"/>
      <c r="C352" s="32"/>
      <c r="D352" s="33"/>
      <c r="E352" s="80"/>
      <c r="F352" s="80"/>
      <c r="G352" s="80"/>
      <c r="H352" s="57"/>
      <c r="I352" s="58"/>
      <c r="J352" s="2"/>
      <c r="K352" s="2"/>
    </row>
    <row r="353" spans="1:11" s="31" customFormat="1" ht="12.75">
      <c r="A353" s="60"/>
      <c r="B353" s="59"/>
      <c r="C353" s="32"/>
      <c r="D353" s="33"/>
      <c r="E353" s="80"/>
      <c r="F353" s="80"/>
      <c r="G353" s="80"/>
      <c r="H353" s="57"/>
      <c r="I353" s="58"/>
      <c r="J353" s="2"/>
      <c r="K353" s="2"/>
    </row>
    <row r="354" spans="1:11" s="31" customFormat="1" ht="12.75">
      <c r="A354" s="60"/>
      <c r="B354" s="59"/>
      <c r="C354" s="32"/>
      <c r="D354" s="33"/>
      <c r="E354" s="80"/>
      <c r="F354" s="80"/>
      <c r="G354" s="80"/>
      <c r="H354" s="57"/>
      <c r="I354" s="58"/>
      <c r="J354" s="2"/>
      <c r="K354" s="2"/>
    </row>
    <row r="355" spans="1:11" s="31" customFormat="1" ht="12.75">
      <c r="A355" s="60"/>
      <c r="B355" s="59"/>
      <c r="C355" s="32"/>
      <c r="D355" s="33"/>
      <c r="E355" s="80"/>
      <c r="F355" s="80"/>
      <c r="G355" s="80"/>
      <c r="H355" s="57"/>
      <c r="I355" s="58"/>
      <c r="J355" s="2"/>
      <c r="K355" s="2"/>
    </row>
    <row r="356" spans="1:11" s="31" customFormat="1" ht="12.75">
      <c r="A356" s="60"/>
      <c r="B356" s="59"/>
      <c r="C356" s="32"/>
      <c r="D356" s="33"/>
      <c r="E356" s="80"/>
      <c r="F356" s="80"/>
      <c r="G356" s="80"/>
      <c r="H356" s="57"/>
      <c r="I356" s="58"/>
      <c r="J356" s="2"/>
      <c r="K356" s="2"/>
    </row>
    <row r="357" spans="1:11" s="31" customFormat="1" ht="12.75">
      <c r="A357" s="60"/>
      <c r="B357" s="59"/>
      <c r="C357" s="32"/>
      <c r="D357" s="33"/>
      <c r="E357" s="80"/>
      <c r="F357" s="80"/>
      <c r="G357" s="80"/>
      <c r="H357" s="57"/>
      <c r="I357" s="58"/>
      <c r="J357" s="2"/>
      <c r="K357" s="2"/>
    </row>
    <row r="358" spans="1:11" s="31" customFormat="1" ht="12.75">
      <c r="A358" s="60"/>
      <c r="B358" s="59"/>
      <c r="C358" s="32"/>
      <c r="D358" s="33"/>
      <c r="E358" s="80"/>
      <c r="F358" s="80"/>
      <c r="G358" s="80"/>
      <c r="H358" s="57"/>
      <c r="I358" s="58"/>
      <c r="J358" s="2"/>
      <c r="K358" s="2"/>
    </row>
    <row r="359" spans="1:11" s="31" customFormat="1" ht="12.75">
      <c r="A359" s="60"/>
      <c r="B359" s="59"/>
      <c r="C359" s="32"/>
      <c r="D359" s="33"/>
      <c r="E359" s="80"/>
      <c r="F359" s="80"/>
      <c r="G359" s="80"/>
      <c r="H359" s="57"/>
      <c r="I359" s="58"/>
      <c r="J359" s="2"/>
      <c r="K359" s="2"/>
    </row>
    <row r="360" spans="1:11" s="31" customFormat="1" ht="12.75">
      <c r="A360" s="60"/>
      <c r="B360" s="59"/>
      <c r="C360" s="32"/>
      <c r="D360" s="33"/>
      <c r="E360" s="80"/>
      <c r="F360" s="80"/>
      <c r="G360" s="80"/>
      <c r="H360" s="57"/>
      <c r="I360" s="58"/>
      <c r="J360" s="2"/>
      <c r="K360" s="2"/>
    </row>
    <row r="361" spans="1:11" s="31" customFormat="1" ht="12.75">
      <c r="A361" s="60"/>
      <c r="B361" s="59"/>
      <c r="C361" s="32"/>
      <c r="D361" s="33"/>
      <c r="E361" s="80"/>
      <c r="F361" s="80"/>
      <c r="G361" s="80"/>
      <c r="H361" s="57"/>
      <c r="I361" s="58"/>
      <c r="J361" s="2"/>
      <c r="K361" s="2"/>
    </row>
    <row r="362" spans="1:11" s="31" customFormat="1" ht="12.75">
      <c r="A362" s="60"/>
      <c r="B362" s="59"/>
      <c r="C362" s="32"/>
      <c r="D362" s="33"/>
      <c r="E362" s="80"/>
      <c r="F362" s="80"/>
      <c r="G362" s="80"/>
      <c r="H362" s="57"/>
      <c r="I362" s="58"/>
      <c r="J362" s="2"/>
      <c r="K362" s="2"/>
    </row>
    <row r="363" spans="1:11" s="31" customFormat="1" ht="12.75">
      <c r="A363" s="60"/>
      <c r="B363" s="59"/>
      <c r="C363" s="32"/>
      <c r="D363" s="33"/>
      <c r="E363" s="80"/>
      <c r="F363" s="80"/>
      <c r="G363" s="80"/>
      <c r="H363" s="57"/>
      <c r="I363" s="58"/>
      <c r="J363" s="2"/>
      <c r="K363" s="2"/>
    </row>
    <row r="364" spans="1:11" s="31" customFormat="1" ht="12.75">
      <c r="A364" s="60"/>
      <c r="B364" s="59"/>
      <c r="C364" s="32"/>
      <c r="D364" s="33"/>
      <c r="E364" s="80"/>
      <c r="F364" s="80"/>
      <c r="G364" s="80"/>
      <c r="H364" s="57"/>
      <c r="I364" s="58"/>
      <c r="J364" s="2"/>
      <c r="K364" s="2"/>
    </row>
    <row r="365" spans="1:11" s="31" customFormat="1" ht="12.75">
      <c r="A365" s="60"/>
      <c r="B365" s="59"/>
      <c r="C365" s="32"/>
      <c r="D365" s="33"/>
      <c r="E365" s="80"/>
      <c r="F365" s="80"/>
      <c r="G365" s="80"/>
      <c r="H365" s="57"/>
      <c r="I365" s="58"/>
      <c r="J365" s="2"/>
      <c r="K365" s="2"/>
    </row>
    <row r="366" spans="1:11" s="31" customFormat="1" ht="12.75">
      <c r="A366" s="60"/>
      <c r="B366" s="59"/>
      <c r="C366" s="32"/>
      <c r="D366" s="33"/>
      <c r="E366" s="80"/>
      <c r="F366" s="80"/>
      <c r="G366" s="80"/>
      <c r="H366" s="57"/>
      <c r="I366" s="58"/>
      <c r="J366" s="2"/>
      <c r="K366" s="2"/>
    </row>
    <row r="367" spans="1:11" s="31" customFormat="1" ht="12.75">
      <c r="A367" s="60"/>
      <c r="B367" s="59"/>
      <c r="C367" s="32"/>
      <c r="D367" s="33"/>
      <c r="E367" s="80"/>
      <c r="F367" s="80"/>
      <c r="G367" s="80"/>
      <c r="H367" s="57"/>
      <c r="I367" s="58"/>
      <c r="J367" s="2"/>
      <c r="K367" s="2"/>
    </row>
    <row r="368" spans="1:11" s="31" customFormat="1" ht="12.75">
      <c r="A368" s="60"/>
      <c r="B368" s="59"/>
      <c r="C368" s="32"/>
      <c r="D368" s="33"/>
      <c r="E368" s="80"/>
      <c r="F368" s="80"/>
      <c r="G368" s="80"/>
      <c r="H368" s="57"/>
      <c r="I368" s="58"/>
      <c r="J368" s="2"/>
      <c r="K368" s="2"/>
    </row>
    <row r="369" spans="1:11" s="31" customFormat="1" ht="12.75">
      <c r="A369" s="60"/>
      <c r="B369" s="59"/>
      <c r="C369" s="32"/>
      <c r="D369" s="33"/>
      <c r="E369" s="80"/>
      <c r="F369" s="80"/>
      <c r="G369" s="80"/>
      <c r="H369" s="57"/>
      <c r="I369" s="58"/>
      <c r="J369" s="2"/>
      <c r="K369" s="2"/>
    </row>
    <row r="370" spans="1:11" s="31" customFormat="1" ht="12.75">
      <c r="A370" s="60"/>
      <c r="B370" s="59"/>
      <c r="C370" s="32"/>
      <c r="D370" s="33"/>
      <c r="E370" s="80"/>
      <c r="F370" s="80"/>
      <c r="G370" s="80"/>
      <c r="H370" s="57"/>
      <c r="I370" s="58"/>
      <c r="J370" s="2"/>
      <c r="K370" s="2"/>
    </row>
    <row r="371" spans="1:11" s="31" customFormat="1" ht="12.75">
      <c r="A371" s="60"/>
      <c r="B371" s="59"/>
      <c r="C371" s="32"/>
      <c r="D371" s="33"/>
      <c r="E371" s="80"/>
      <c r="F371" s="80"/>
      <c r="G371" s="80"/>
      <c r="H371" s="57"/>
      <c r="I371" s="58"/>
      <c r="J371" s="2"/>
      <c r="K371" s="2"/>
    </row>
    <row r="372" spans="1:11" s="31" customFormat="1" ht="12.75">
      <c r="A372" s="60"/>
      <c r="B372" s="59"/>
      <c r="C372" s="32"/>
      <c r="D372" s="33"/>
      <c r="E372" s="80"/>
      <c r="F372" s="80"/>
      <c r="G372" s="80"/>
      <c r="H372" s="57"/>
      <c r="I372" s="58"/>
      <c r="J372" s="2"/>
      <c r="K372" s="2"/>
    </row>
    <row r="373" spans="1:11" s="31" customFormat="1" ht="12.75">
      <c r="A373" s="60"/>
      <c r="B373" s="59"/>
      <c r="C373" s="32"/>
      <c r="D373" s="33"/>
      <c r="E373" s="80"/>
      <c r="F373" s="80"/>
      <c r="G373" s="80"/>
      <c r="H373" s="57"/>
      <c r="I373" s="58"/>
      <c r="J373" s="2"/>
      <c r="K373" s="2"/>
    </row>
    <row r="374" spans="1:11" s="31" customFormat="1" ht="12.75">
      <c r="A374" s="60"/>
      <c r="B374" s="59"/>
      <c r="C374" s="32"/>
      <c r="D374" s="33"/>
      <c r="E374" s="80"/>
      <c r="F374" s="80"/>
      <c r="G374" s="80"/>
      <c r="H374" s="57"/>
      <c r="I374" s="58"/>
      <c r="J374" s="2"/>
      <c r="K374" s="2"/>
    </row>
    <row r="375" spans="1:11" s="31" customFormat="1" ht="12.75">
      <c r="A375" s="60"/>
      <c r="B375" s="59"/>
      <c r="C375" s="32"/>
      <c r="D375" s="33"/>
      <c r="E375" s="80"/>
      <c r="F375" s="80"/>
      <c r="G375" s="80"/>
      <c r="H375" s="57"/>
      <c r="I375" s="58"/>
      <c r="J375" s="2"/>
      <c r="K375" s="2"/>
    </row>
    <row r="376" spans="1:11" s="31" customFormat="1" ht="12.75">
      <c r="A376" s="60"/>
      <c r="B376" s="59"/>
      <c r="C376" s="32"/>
      <c r="D376" s="33"/>
      <c r="E376" s="80"/>
      <c r="F376" s="80"/>
      <c r="G376" s="80"/>
      <c r="H376" s="57"/>
      <c r="I376" s="58"/>
      <c r="J376" s="2"/>
      <c r="K376" s="2"/>
    </row>
    <row r="377" spans="1:11" s="31" customFormat="1" ht="12.75">
      <c r="A377" s="60"/>
      <c r="B377" s="59"/>
      <c r="C377" s="32"/>
      <c r="D377" s="33"/>
      <c r="E377" s="80"/>
      <c r="F377" s="80"/>
      <c r="G377" s="80"/>
      <c r="H377" s="57"/>
      <c r="I377" s="58"/>
      <c r="J377" s="2"/>
      <c r="K377" s="2"/>
    </row>
    <row r="378" spans="1:11" s="31" customFormat="1" ht="12.75">
      <c r="A378" s="60"/>
      <c r="B378" s="59"/>
      <c r="C378" s="32"/>
      <c r="D378" s="33"/>
      <c r="E378" s="80"/>
      <c r="F378" s="80"/>
      <c r="G378" s="80"/>
      <c r="H378" s="57"/>
      <c r="I378" s="58"/>
      <c r="J378" s="2"/>
      <c r="K378" s="2"/>
    </row>
    <row r="379" spans="1:11" s="31" customFormat="1" ht="12.75">
      <c r="A379" s="60"/>
      <c r="B379" s="59"/>
      <c r="C379" s="32"/>
      <c r="D379" s="33"/>
      <c r="E379" s="80"/>
      <c r="F379" s="80"/>
      <c r="G379" s="80"/>
      <c r="H379" s="57"/>
      <c r="I379" s="58"/>
      <c r="J379" s="2"/>
      <c r="K379" s="2"/>
    </row>
    <row r="380" spans="1:11" s="31" customFormat="1" ht="12.75">
      <c r="A380" s="60"/>
      <c r="B380" s="59"/>
      <c r="C380" s="32"/>
      <c r="D380" s="33"/>
      <c r="E380" s="80"/>
      <c r="F380" s="80"/>
      <c r="G380" s="80"/>
      <c r="H380" s="57"/>
      <c r="I380" s="58"/>
      <c r="J380" s="2"/>
      <c r="K380" s="2"/>
    </row>
    <row r="381" spans="1:11" s="31" customFormat="1" ht="12.75">
      <c r="A381" s="60"/>
      <c r="B381" s="59"/>
      <c r="C381" s="32"/>
      <c r="D381" s="33"/>
      <c r="E381" s="80"/>
      <c r="F381" s="80"/>
      <c r="G381" s="80"/>
      <c r="H381" s="57"/>
      <c r="I381" s="58"/>
      <c r="J381" s="2"/>
      <c r="K381" s="2"/>
    </row>
    <row r="382" spans="1:11" s="31" customFormat="1" ht="12.75">
      <c r="A382" s="60"/>
      <c r="B382" s="59"/>
      <c r="C382" s="32"/>
      <c r="D382" s="33"/>
      <c r="E382" s="80"/>
      <c r="F382" s="80"/>
      <c r="G382" s="80"/>
      <c r="H382" s="57"/>
      <c r="I382" s="58"/>
      <c r="J382" s="2"/>
      <c r="K382" s="2"/>
    </row>
    <row r="383" spans="1:11" s="31" customFormat="1" ht="12.75">
      <c r="A383" s="60"/>
      <c r="B383" s="59"/>
      <c r="C383" s="32"/>
      <c r="D383" s="33"/>
      <c r="E383" s="80"/>
      <c r="F383" s="80"/>
      <c r="G383" s="80"/>
      <c r="H383" s="57"/>
      <c r="I383" s="58"/>
      <c r="J383" s="2"/>
      <c r="K383" s="2"/>
    </row>
    <row r="384" spans="1:11" s="31" customFormat="1" ht="12.75">
      <c r="A384" s="60"/>
      <c r="B384" s="59"/>
      <c r="C384" s="32"/>
      <c r="D384" s="33"/>
      <c r="E384" s="80"/>
      <c r="F384" s="80"/>
      <c r="G384" s="80"/>
      <c r="H384" s="57"/>
      <c r="I384" s="58"/>
      <c r="J384" s="2"/>
      <c r="K384" s="2"/>
    </row>
    <row r="385" spans="1:11" s="31" customFormat="1" ht="12.75">
      <c r="A385" s="60"/>
      <c r="B385" s="59"/>
      <c r="C385" s="32"/>
      <c r="D385" s="33"/>
      <c r="E385" s="80"/>
      <c r="F385" s="80"/>
      <c r="G385" s="80"/>
      <c r="H385" s="57"/>
      <c r="I385" s="58"/>
      <c r="J385" s="2"/>
      <c r="K385" s="2"/>
    </row>
    <row r="386" spans="1:11" s="31" customFormat="1" ht="12.75">
      <c r="A386" s="60"/>
      <c r="B386" s="59"/>
      <c r="C386" s="32"/>
      <c r="D386" s="33"/>
      <c r="E386" s="80"/>
      <c r="F386" s="80"/>
      <c r="G386" s="80"/>
      <c r="H386" s="57"/>
      <c r="I386" s="58"/>
      <c r="J386" s="2"/>
      <c r="K386" s="2"/>
    </row>
    <row r="387" spans="1:11" s="31" customFormat="1" ht="12.75">
      <c r="A387" s="60"/>
      <c r="B387" s="59"/>
      <c r="C387" s="32"/>
      <c r="D387" s="33"/>
      <c r="E387" s="80"/>
      <c r="F387" s="80"/>
      <c r="G387" s="80"/>
      <c r="H387" s="57"/>
      <c r="I387" s="58"/>
      <c r="J387" s="2"/>
      <c r="K387" s="2"/>
    </row>
    <row r="388" spans="1:11" s="31" customFormat="1" ht="12.75">
      <c r="A388" s="60"/>
      <c r="B388" s="59"/>
      <c r="C388" s="32"/>
      <c r="D388" s="33"/>
      <c r="E388" s="80"/>
      <c r="F388" s="80"/>
      <c r="G388" s="80"/>
      <c r="H388" s="57"/>
      <c r="I388" s="58"/>
      <c r="J388" s="2"/>
      <c r="K388" s="2"/>
    </row>
    <row r="389" spans="1:11" s="31" customFormat="1" ht="12.75">
      <c r="A389" s="60"/>
      <c r="B389" s="59"/>
      <c r="C389" s="32"/>
      <c r="D389" s="33"/>
      <c r="E389" s="80"/>
      <c r="F389" s="80"/>
      <c r="G389" s="80"/>
      <c r="H389" s="57"/>
      <c r="I389" s="58"/>
      <c r="J389" s="2"/>
      <c r="K389" s="2"/>
    </row>
    <row r="390" spans="1:11" s="31" customFormat="1" ht="12.75">
      <c r="A390" s="60"/>
      <c r="B390" s="59"/>
      <c r="C390" s="32"/>
      <c r="D390" s="33"/>
      <c r="E390" s="80"/>
      <c r="F390" s="80"/>
      <c r="G390" s="80"/>
      <c r="H390" s="57"/>
      <c r="I390" s="58"/>
      <c r="J390" s="2"/>
      <c r="K390" s="2"/>
    </row>
    <row r="391" spans="1:11" s="31" customFormat="1" ht="12.75">
      <c r="A391" s="60"/>
      <c r="B391" s="59"/>
      <c r="C391" s="32"/>
      <c r="D391" s="33"/>
      <c r="E391" s="80"/>
      <c r="F391" s="80"/>
      <c r="G391" s="80"/>
      <c r="H391" s="57"/>
      <c r="I391" s="58"/>
      <c r="J391" s="2"/>
      <c r="K391" s="2"/>
    </row>
    <row r="392" spans="1:11" s="31" customFormat="1" ht="12.75">
      <c r="A392" s="60"/>
      <c r="B392" s="59"/>
      <c r="C392" s="32"/>
      <c r="D392" s="33"/>
      <c r="E392" s="80"/>
      <c r="F392" s="80"/>
      <c r="G392" s="80"/>
      <c r="H392" s="57"/>
      <c r="I392" s="58"/>
      <c r="J392" s="2"/>
      <c r="K392" s="2"/>
    </row>
    <row r="393" spans="1:11" s="31" customFormat="1" ht="12.75">
      <c r="A393" s="60"/>
      <c r="B393" s="59"/>
      <c r="C393" s="32"/>
      <c r="D393" s="33"/>
      <c r="E393" s="80"/>
      <c r="F393" s="80"/>
      <c r="G393" s="80"/>
      <c r="H393" s="57"/>
      <c r="I393" s="58"/>
      <c r="J393" s="2"/>
      <c r="K393" s="2"/>
    </row>
    <row r="394" spans="1:11" s="31" customFormat="1" ht="12.75">
      <c r="A394" s="60"/>
      <c r="B394" s="59"/>
      <c r="C394" s="32"/>
      <c r="D394" s="33"/>
      <c r="E394" s="80"/>
      <c r="F394" s="80"/>
      <c r="G394" s="80"/>
      <c r="H394" s="57"/>
      <c r="I394" s="58"/>
      <c r="J394" s="2"/>
      <c r="K394" s="2"/>
    </row>
    <row r="395" spans="1:11" s="31" customFormat="1" ht="12.75">
      <c r="A395" s="60"/>
      <c r="B395" s="59"/>
      <c r="C395" s="32"/>
      <c r="D395" s="33"/>
      <c r="E395" s="80"/>
      <c r="F395" s="80"/>
      <c r="G395" s="80"/>
      <c r="H395" s="57"/>
      <c r="I395" s="58"/>
      <c r="J395" s="2"/>
      <c r="K395" s="2"/>
    </row>
    <row r="396" spans="1:11" s="31" customFormat="1" ht="12.75">
      <c r="A396" s="60"/>
      <c r="B396" s="59"/>
      <c r="C396" s="32"/>
      <c r="D396" s="33"/>
      <c r="E396" s="80"/>
      <c r="F396" s="80"/>
      <c r="G396" s="80"/>
      <c r="H396" s="57"/>
      <c r="I396" s="58"/>
      <c r="J396" s="2"/>
      <c r="K396" s="2"/>
    </row>
    <row r="397" spans="1:11" s="31" customFormat="1" ht="12.75">
      <c r="A397" s="60"/>
      <c r="B397" s="59"/>
      <c r="C397" s="32"/>
      <c r="D397" s="33"/>
      <c r="E397" s="80"/>
      <c r="F397" s="80"/>
      <c r="G397" s="80"/>
      <c r="H397" s="57"/>
      <c r="I397" s="58"/>
      <c r="J397" s="2"/>
      <c r="K397" s="2"/>
    </row>
    <row r="398" spans="1:11" s="31" customFormat="1" ht="12.75">
      <c r="A398" s="60"/>
      <c r="B398" s="59"/>
      <c r="C398" s="32"/>
      <c r="D398" s="33"/>
      <c r="E398" s="80"/>
      <c r="F398" s="80"/>
      <c r="G398" s="80"/>
      <c r="H398" s="57"/>
      <c r="I398" s="58"/>
      <c r="J398" s="2"/>
      <c r="K398" s="2"/>
    </row>
    <row r="399" spans="1:11" s="31" customFormat="1" ht="12.75">
      <c r="A399" s="60"/>
      <c r="B399" s="59"/>
      <c r="C399" s="32"/>
      <c r="D399" s="33"/>
      <c r="E399" s="80"/>
      <c r="F399" s="80"/>
      <c r="G399" s="80"/>
      <c r="H399" s="57"/>
      <c r="I399" s="58"/>
      <c r="J399" s="2"/>
      <c r="K399" s="2"/>
    </row>
    <row r="400" spans="1:11" s="31" customFormat="1" ht="12.75">
      <c r="A400" s="60"/>
      <c r="B400" s="59"/>
      <c r="C400" s="32"/>
      <c r="D400" s="33"/>
      <c r="E400" s="80"/>
      <c r="F400" s="80"/>
      <c r="G400" s="80"/>
      <c r="H400" s="57"/>
      <c r="I400" s="58"/>
      <c r="J400" s="2"/>
      <c r="K400" s="2"/>
    </row>
    <row r="401" spans="1:11" s="31" customFormat="1" ht="12.75">
      <c r="A401" s="60"/>
      <c r="B401" s="59"/>
      <c r="C401" s="32"/>
      <c r="D401" s="33"/>
      <c r="E401" s="80"/>
      <c r="F401" s="80"/>
      <c r="G401" s="80"/>
      <c r="H401" s="57"/>
      <c r="I401" s="58"/>
      <c r="J401" s="2"/>
      <c r="K401" s="2"/>
    </row>
    <row r="402" spans="1:11" s="31" customFormat="1" ht="12.75">
      <c r="A402" s="60"/>
      <c r="B402" s="59"/>
      <c r="C402" s="32"/>
      <c r="D402" s="33"/>
      <c r="E402" s="80"/>
      <c r="F402" s="80"/>
      <c r="G402" s="80"/>
      <c r="H402" s="57"/>
      <c r="I402" s="58"/>
      <c r="J402" s="2"/>
      <c r="K402" s="2"/>
    </row>
    <row r="403" spans="1:11" s="31" customFormat="1" ht="12.75">
      <c r="A403" s="60"/>
      <c r="B403" s="59"/>
      <c r="C403" s="32"/>
      <c r="D403" s="33"/>
      <c r="E403" s="80"/>
      <c r="F403" s="80"/>
      <c r="G403" s="80"/>
      <c r="H403" s="57"/>
      <c r="I403" s="58"/>
      <c r="J403" s="2"/>
      <c r="K403" s="2"/>
    </row>
    <row r="404" spans="1:11" s="31" customFormat="1" ht="12.75">
      <c r="A404" s="60"/>
      <c r="B404" s="59"/>
      <c r="C404" s="32"/>
      <c r="D404" s="33"/>
      <c r="E404" s="80"/>
      <c r="F404" s="80"/>
      <c r="G404" s="80"/>
      <c r="H404" s="57"/>
      <c r="I404" s="58"/>
      <c r="J404" s="2"/>
      <c r="K404" s="2"/>
    </row>
    <row r="405" spans="1:11" s="31" customFormat="1" ht="12.75">
      <c r="A405" s="60"/>
      <c r="B405" s="59"/>
      <c r="C405" s="32"/>
      <c r="D405" s="33"/>
      <c r="E405" s="80"/>
      <c r="F405" s="80"/>
      <c r="G405" s="80"/>
      <c r="H405" s="57"/>
      <c r="I405" s="58"/>
      <c r="J405" s="2"/>
      <c r="K405" s="2"/>
    </row>
    <row r="406" spans="1:11" s="31" customFormat="1" ht="12.75">
      <c r="A406" s="60"/>
      <c r="B406" s="59"/>
      <c r="C406" s="32"/>
      <c r="D406" s="33"/>
      <c r="E406" s="80"/>
      <c r="F406" s="80"/>
      <c r="G406" s="80"/>
      <c r="H406" s="57"/>
      <c r="I406" s="58"/>
      <c r="J406" s="2"/>
      <c r="K406" s="2"/>
    </row>
    <row r="407" spans="1:11" s="31" customFormat="1" ht="12.75">
      <c r="A407" s="60"/>
      <c r="B407" s="59"/>
      <c r="C407" s="32"/>
      <c r="D407" s="33"/>
      <c r="E407" s="80"/>
      <c r="F407" s="80"/>
      <c r="G407" s="80"/>
      <c r="H407" s="57"/>
      <c r="I407" s="58"/>
      <c r="J407" s="2"/>
      <c r="K407" s="2"/>
    </row>
    <row r="408" spans="1:11" s="31" customFormat="1" ht="12.75">
      <c r="A408" s="60"/>
      <c r="B408" s="59"/>
      <c r="C408" s="32"/>
      <c r="D408" s="33"/>
      <c r="E408" s="80"/>
      <c r="F408" s="80"/>
      <c r="G408" s="80"/>
      <c r="H408" s="57"/>
      <c r="I408" s="58"/>
      <c r="J408" s="2"/>
      <c r="K408" s="2"/>
    </row>
    <row r="409" spans="1:11" s="31" customFormat="1" ht="12.75">
      <c r="A409" s="60"/>
      <c r="B409" s="59"/>
      <c r="C409" s="32"/>
      <c r="D409" s="33"/>
      <c r="E409" s="80"/>
      <c r="F409" s="80"/>
      <c r="G409" s="80"/>
      <c r="H409" s="57"/>
      <c r="I409" s="58"/>
      <c r="J409" s="2"/>
      <c r="K409" s="2"/>
    </row>
    <row r="410" spans="1:11" s="31" customFormat="1" ht="12.75">
      <c r="A410" s="60"/>
      <c r="B410" s="59"/>
      <c r="C410" s="32"/>
      <c r="D410" s="33"/>
      <c r="E410" s="80"/>
      <c r="F410" s="80"/>
      <c r="G410" s="80"/>
      <c r="H410" s="57"/>
      <c r="I410" s="58"/>
      <c r="J410" s="2"/>
      <c r="K410" s="2"/>
    </row>
    <row r="411" spans="1:11" s="31" customFormat="1" ht="12.75">
      <c r="A411" s="60"/>
      <c r="B411" s="59"/>
      <c r="C411" s="32"/>
      <c r="D411" s="33"/>
      <c r="E411" s="80"/>
      <c r="F411" s="80"/>
      <c r="G411" s="80"/>
      <c r="H411" s="57"/>
      <c r="I411" s="58"/>
      <c r="J411" s="2"/>
      <c r="K411" s="2"/>
    </row>
    <row r="412" spans="1:11" s="31" customFormat="1" ht="12.75">
      <c r="A412" s="60"/>
      <c r="B412" s="59"/>
      <c r="C412" s="32"/>
      <c r="D412" s="33"/>
      <c r="E412" s="80"/>
      <c r="F412" s="80"/>
      <c r="G412" s="80"/>
      <c r="H412" s="57"/>
      <c r="I412" s="58"/>
      <c r="J412" s="2"/>
      <c r="K412" s="2"/>
    </row>
    <row r="413" spans="1:11" s="31" customFormat="1" ht="12.75">
      <c r="A413" s="60"/>
      <c r="B413" s="59"/>
      <c r="C413" s="32"/>
      <c r="D413" s="33"/>
      <c r="E413" s="80"/>
      <c r="F413" s="80"/>
      <c r="G413" s="80"/>
      <c r="H413" s="57"/>
      <c r="I413" s="58"/>
      <c r="J413" s="2"/>
      <c r="K413" s="2"/>
    </row>
    <row r="414" spans="1:11" s="31" customFormat="1" ht="12.75">
      <c r="A414" s="60"/>
      <c r="B414" s="59"/>
      <c r="C414" s="32"/>
      <c r="D414" s="33"/>
      <c r="E414" s="80"/>
      <c r="F414" s="80"/>
      <c r="G414" s="80"/>
      <c r="H414" s="57"/>
      <c r="I414" s="58"/>
      <c r="J414" s="2"/>
      <c r="K414" s="2"/>
    </row>
    <row r="415" spans="1:11" s="31" customFormat="1" ht="12.75">
      <c r="A415" s="60"/>
      <c r="B415" s="59"/>
      <c r="C415" s="32"/>
      <c r="D415" s="33"/>
      <c r="E415" s="80"/>
      <c r="F415" s="80"/>
      <c r="G415" s="80"/>
      <c r="H415" s="57"/>
      <c r="I415" s="58"/>
      <c r="J415" s="2"/>
      <c r="K415" s="2"/>
    </row>
    <row r="416" spans="1:11" s="31" customFormat="1" ht="12.75">
      <c r="A416" s="60"/>
      <c r="B416" s="59"/>
      <c r="C416" s="32"/>
      <c r="D416" s="33"/>
      <c r="E416" s="80"/>
      <c r="F416" s="80"/>
      <c r="G416" s="80"/>
      <c r="H416" s="57"/>
      <c r="I416" s="58"/>
      <c r="J416" s="2"/>
      <c r="K416" s="2"/>
    </row>
    <row r="417" spans="1:11" s="31" customFormat="1" ht="12.75">
      <c r="A417" s="60"/>
      <c r="B417" s="59"/>
      <c r="C417" s="32"/>
      <c r="D417" s="33"/>
      <c r="E417" s="80"/>
      <c r="F417" s="80"/>
      <c r="G417" s="80"/>
      <c r="H417" s="57"/>
      <c r="I417" s="58"/>
      <c r="J417" s="2"/>
      <c r="K417" s="2"/>
    </row>
    <row r="418" spans="1:11" s="31" customFormat="1" ht="12.75">
      <c r="A418" s="60"/>
      <c r="B418" s="59"/>
      <c r="C418" s="32"/>
      <c r="D418" s="33"/>
      <c r="E418" s="80"/>
      <c r="F418" s="80"/>
      <c r="G418" s="80"/>
      <c r="H418" s="57"/>
      <c r="I418" s="58"/>
      <c r="J418" s="2"/>
      <c r="K418" s="2"/>
    </row>
    <row r="419" spans="1:11" s="31" customFormat="1" ht="12.75">
      <c r="A419" s="60"/>
      <c r="B419" s="59"/>
      <c r="C419" s="32"/>
      <c r="D419" s="33"/>
      <c r="E419" s="80"/>
      <c r="F419" s="80"/>
      <c r="G419" s="80"/>
      <c r="H419" s="57"/>
      <c r="I419" s="58"/>
      <c r="J419" s="2"/>
      <c r="K419" s="2"/>
    </row>
    <row r="420" spans="1:11" s="31" customFormat="1" ht="12.75">
      <c r="A420" s="60"/>
      <c r="B420" s="59"/>
      <c r="C420" s="32"/>
      <c r="D420" s="33"/>
      <c r="E420" s="80"/>
      <c r="F420" s="80"/>
      <c r="G420" s="80"/>
      <c r="H420" s="57"/>
      <c r="I420" s="58"/>
      <c r="J420" s="2"/>
      <c r="K420" s="2"/>
    </row>
    <row r="421" spans="1:11" s="31" customFormat="1" ht="12.75">
      <c r="A421" s="60"/>
      <c r="B421" s="59"/>
      <c r="C421" s="32"/>
      <c r="D421" s="33"/>
      <c r="E421" s="80"/>
      <c r="F421" s="80"/>
      <c r="G421" s="80"/>
      <c r="H421" s="57"/>
      <c r="I421" s="58"/>
      <c r="J421" s="2"/>
      <c r="K421" s="2"/>
    </row>
    <row r="422" spans="1:11" s="31" customFormat="1" ht="12.75">
      <c r="A422" s="60"/>
      <c r="B422" s="59"/>
      <c r="C422" s="32"/>
      <c r="D422" s="33"/>
      <c r="E422" s="80"/>
      <c r="F422" s="80"/>
      <c r="G422" s="80"/>
      <c r="H422" s="57"/>
      <c r="I422" s="58"/>
      <c r="J422" s="2"/>
      <c r="K422" s="2"/>
    </row>
    <row r="423" spans="1:11" s="31" customFormat="1" ht="12.75">
      <c r="A423" s="60"/>
      <c r="B423" s="59"/>
      <c r="C423" s="32"/>
      <c r="D423" s="33"/>
      <c r="E423" s="80"/>
      <c r="F423" s="80"/>
      <c r="G423" s="80"/>
      <c r="H423" s="57"/>
      <c r="I423" s="58"/>
      <c r="J423" s="2"/>
      <c r="K423" s="2"/>
    </row>
    <row r="424" spans="1:11" s="31" customFormat="1" ht="12.75">
      <c r="A424" s="60"/>
      <c r="B424" s="59"/>
      <c r="C424" s="32"/>
      <c r="D424" s="33"/>
      <c r="E424" s="80"/>
      <c r="F424" s="80"/>
      <c r="G424" s="80"/>
      <c r="H424" s="57"/>
      <c r="I424" s="58"/>
      <c r="J424" s="2"/>
      <c r="K424" s="2"/>
    </row>
    <row r="425" spans="1:11" s="31" customFormat="1" ht="12.75">
      <c r="A425" s="60"/>
      <c r="B425" s="59"/>
      <c r="C425" s="32"/>
      <c r="D425" s="33"/>
      <c r="E425" s="80"/>
      <c r="F425" s="80"/>
      <c r="G425" s="80"/>
      <c r="H425" s="57"/>
      <c r="I425" s="58"/>
      <c r="J425" s="2"/>
      <c r="K425" s="2"/>
    </row>
    <row r="426" spans="1:11" s="31" customFormat="1" ht="12.75">
      <c r="A426" s="60"/>
      <c r="B426" s="59"/>
      <c r="C426" s="32"/>
      <c r="D426" s="33"/>
      <c r="E426" s="80"/>
      <c r="F426" s="80"/>
      <c r="G426" s="80"/>
      <c r="H426" s="57"/>
      <c r="I426" s="58"/>
      <c r="J426" s="2"/>
      <c r="K426" s="2"/>
    </row>
    <row r="427" spans="1:11" s="31" customFormat="1" ht="12.75">
      <c r="A427" s="60"/>
      <c r="B427" s="59"/>
      <c r="C427" s="32"/>
      <c r="D427" s="33"/>
      <c r="E427" s="80"/>
      <c r="F427" s="80"/>
      <c r="G427" s="80"/>
      <c r="H427" s="57"/>
      <c r="I427" s="58"/>
      <c r="J427" s="2"/>
      <c r="K427" s="2"/>
    </row>
    <row r="428" spans="1:11" s="31" customFormat="1" ht="12.75">
      <c r="A428" s="60"/>
      <c r="B428" s="59"/>
      <c r="C428" s="32"/>
      <c r="D428" s="33"/>
      <c r="E428" s="80"/>
      <c r="F428" s="80"/>
      <c r="G428" s="80"/>
      <c r="H428" s="57"/>
      <c r="I428" s="58"/>
      <c r="J428" s="2"/>
      <c r="K428" s="2"/>
    </row>
    <row r="429" spans="1:11" s="31" customFormat="1" ht="12.75">
      <c r="A429" s="60"/>
      <c r="B429" s="59"/>
      <c r="C429" s="32"/>
      <c r="D429" s="33"/>
      <c r="E429" s="80"/>
      <c r="F429" s="80"/>
      <c r="G429" s="80"/>
      <c r="H429" s="57"/>
      <c r="I429" s="58"/>
      <c r="J429" s="2"/>
      <c r="K429" s="2"/>
    </row>
    <row r="430" spans="1:11" s="31" customFormat="1" ht="12.75">
      <c r="A430" s="60"/>
      <c r="B430" s="59"/>
      <c r="C430" s="32"/>
      <c r="D430" s="33"/>
      <c r="E430" s="80"/>
      <c r="F430" s="80"/>
      <c r="G430" s="80"/>
      <c r="H430" s="57"/>
      <c r="I430" s="58"/>
      <c r="J430" s="2"/>
      <c r="K430" s="2"/>
    </row>
    <row r="431" spans="1:11" s="31" customFormat="1" ht="12.75">
      <c r="A431" s="60"/>
      <c r="B431" s="59"/>
      <c r="C431" s="32"/>
      <c r="D431" s="33"/>
      <c r="E431" s="80"/>
      <c r="F431" s="80"/>
      <c r="G431" s="80"/>
      <c r="H431" s="57"/>
      <c r="I431" s="58"/>
      <c r="J431" s="2"/>
      <c r="K431" s="2"/>
    </row>
    <row r="432" spans="1:11" s="31" customFormat="1" ht="12.75">
      <c r="A432" s="60"/>
      <c r="B432" s="59"/>
      <c r="C432" s="32"/>
      <c r="D432" s="33"/>
      <c r="E432" s="80"/>
      <c r="F432" s="80"/>
      <c r="G432" s="80"/>
      <c r="H432" s="57"/>
      <c r="I432" s="58"/>
      <c r="J432" s="2"/>
      <c r="K432" s="2"/>
    </row>
    <row r="433" spans="1:11" s="31" customFormat="1" ht="12.75">
      <c r="A433" s="60"/>
      <c r="B433" s="59"/>
      <c r="C433" s="32"/>
      <c r="D433" s="33"/>
      <c r="E433" s="80"/>
      <c r="F433" s="80"/>
      <c r="G433" s="80"/>
      <c r="H433" s="57"/>
      <c r="I433" s="58"/>
      <c r="J433" s="2"/>
      <c r="K433" s="2"/>
    </row>
    <row r="434" spans="1:11" s="31" customFormat="1" ht="12.75">
      <c r="A434" s="60"/>
      <c r="B434" s="59"/>
      <c r="C434" s="32"/>
      <c r="D434" s="33"/>
      <c r="E434" s="80"/>
      <c r="F434" s="80"/>
      <c r="G434" s="80"/>
      <c r="H434" s="57"/>
      <c r="I434" s="58"/>
      <c r="J434" s="2"/>
      <c r="K434" s="2"/>
    </row>
    <row r="435" spans="1:11" s="31" customFormat="1" ht="12.75">
      <c r="A435" s="60"/>
      <c r="B435" s="59"/>
      <c r="C435" s="32"/>
      <c r="D435" s="33"/>
      <c r="E435" s="80"/>
      <c r="F435" s="80"/>
      <c r="G435" s="80"/>
      <c r="H435" s="57"/>
      <c r="I435" s="58"/>
      <c r="J435" s="2"/>
      <c r="K435" s="2"/>
    </row>
    <row r="436" spans="1:11" s="31" customFormat="1" ht="12.75">
      <c r="A436" s="60"/>
      <c r="B436" s="59"/>
      <c r="C436" s="32"/>
      <c r="D436" s="33"/>
      <c r="E436" s="80"/>
      <c r="F436" s="80"/>
      <c r="G436" s="80"/>
      <c r="H436" s="57"/>
      <c r="I436" s="58"/>
      <c r="J436" s="2"/>
      <c r="K436" s="2"/>
    </row>
    <row r="437" spans="1:11" s="31" customFormat="1" ht="12.75">
      <c r="A437" s="60"/>
      <c r="B437" s="59"/>
      <c r="C437" s="32"/>
      <c r="D437" s="33"/>
      <c r="E437" s="80"/>
      <c r="F437" s="80"/>
      <c r="G437" s="80"/>
      <c r="H437" s="57"/>
      <c r="I437" s="58"/>
      <c r="J437" s="2"/>
      <c r="K437" s="2"/>
    </row>
    <row r="438" spans="1:11" s="31" customFormat="1" ht="12.75">
      <c r="A438" s="60"/>
      <c r="B438" s="59"/>
      <c r="C438" s="32"/>
      <c r="D438" s="33"/>
      <c r="E438" s="80"/>
      <c r="F438" s="80"/>
      <c r="G438" s="80"/>
      <c r="H438" s="57"/>
      <c r="I438" s="58"/>
      <c r="J438" s="2"/>
      <c r="K438" s="2"/>
    </row>
    <row r="439" spans="1:11" s="31" customFormat="1" ht="12.75">
      <c r="A439" s="60"/>
      <c r="B439" s="59"/>
      <c r="C439" s="32"/>
      <c r="D439" s="33"/>
      <c r="E439" s="80"/>
      <c r="F439" s="80"/>
      <c r="G439" s="80"/>
      <c r="H439" s="57"/>
      <c r="I439" s="58"/>
      <c r="J439" s="2"/>
      <c r="K439" s="2"/>
    </row>
    <row r="440" spans="1:11" s="31" customFormat="1" ht="12.75">
      <c r="A440" s="60"/>
      <c r="B440" s="61"/>
      <c r="C440" s="32"/>
      <c r="D440" s="33"/>
      <c r="E440" s="80"/>
      <c r="F440" s="80"/>
      <c r="G440" s="80"/>
      <c r="H440" s="57"/>
      <c r="I440" s="58"/>
      <c r="J440" s="2"/>
      <c r="K440" s="2"/>
    </row>
    <row r="441" spans="1:11" s="31" customFormat="1" ht="12.75">
      <c r="A441" s="60"/>
      <c r="B441" s="61"/>
      <c r="C441" s="32"/>
      <c r="D441" s="33"/>
      <c r="E441" s="80"/>
      <c r="F441" s="80"/>
      <c r="G441" s="80"/>
      <c r="H441" s="57"/>
      <c r="I441" s="58"/>
      <c r="J441" s="2"/>
      <c r="K441" s="2"/>
    </row>
    <row r="442" spans="1:11" s="31" customFormat="1" ht="12.75">
      <c r="A442" s="60"/>
      <c r="B442" s="61"/>
      <c r="C442" s="32"/>
      <c r="D442" s="33"/>
      <c r="E442" s="80"/>
      <c r="F442" s="80"/>
      <c r="G442" s="80"/>
      <c r="H442" s="57"/>
      <c r="I442" s="58"/>
      <c r="J442" s="2"/>
      <c r="K442" s="2"/>
    </row>
    <row r="443" spans="1:11" s="31" customFormat="1" ht="12.75">
      <c r="A443" s="60"/>
      <c r="B443" s="61"/>
      <c r="C443" s="32"/>
      <c r="D443" s="33"/>
      <c r="E443" s="80"/>
      <c r="F443" s="80"/>
      <c r="G443" s="80"/>
      <c r="H443" s="57"/>
      <c r="I443" s="58"/>
      <c r="J443" s="2"/>
      <c r="K443" s="2"/>
    </row>
    <row r="444" spans="1:11" s="31" customFormat="1" ht="12.75">
      <c r="A444" s="60"/>
      <c r="B444" s="61"/>
      <c r="C444" s="32"/>
      <c r="D444" s="33"/>
      <c r="E444" s="80"/>
      <c r="F444" s="80"/>
      <c r="G444" s="80"/>
      <c r="H444" s="57"/>
      <c r="I444" s="58"/>
      <c r="J444" s="2"/>
      <c r="K444" s="2"/>
    </row>
    <row r="445" spans="1:11" s="31" customFormat="1" ht="12.75">
      <c r="A445" s="60"/>
      <c r="B445" s="61"/>
      <c r="C445" s="32"/>
      <c r="D445" s="33"/>
      <c r="E445" s="80"/>
      <c r="F445" s="80"/>
      <c r="G445" s="80"/>
      <c r="H445" s="57"/>
      <c r="I445" s="58"/>
      <c r="J445" s="2"/>
      <c r="K445" s="2"/>
    </row>
    <row r="446" spans="1:11" s="31" customFormat="1" ht="12.75">
      <c r="A446" s="60"/>
      <c r="B446" s="61"/>
      <c r="C446" s="32"/>
      <c r="D446" s="33"/>
      <c r="E446" s="80"/>
      <c r="F446" s="80"/>
      <c r="G446" s="80"/>
      <c r="H446" s="57"/>
      <c r="I446" s="58"/>
      <c r="J446" s="2"/>
      <c r="K446" s="2"/>
    </row>
    <row r="447" spans="1:11" s="31" customFormat="1" ht="12.75">
      <c r="A447" s="60"/>
      <c r="B447" s="61"/>
      <c r="C447" s="32"/>
      <c r="D447" s="33"/>
      <c r="E447" s="80"/>
      <c r="F447" s="80"/>
      <c r="G447" s="80"/>
      <c r="H447" s="57"/>
      <c r="I447" s="58"/>
      <c r="J447" s="2"/>
      <c r="K447" s="2"/>
    </row>
    <row r="448" spans="1:11" s="31" customFormat="1" ht="12.75">
      <c r="A448" s="60"/>
      <c r="B448" s="61"/>
      <c r="C448" s="32"/>
      <c r="D448" s="33"/>
      <c r="E448" s="80"/>
      <c r="F448" s="80"/>
      <c r="G448" s="80"/>
      <c r="H448" s="57"/>
      <c r="I448" s="58"/>
      <c r="J448" s="2"/>
      <c r="K448" s="2"/>
    </row>
    <row r="449" spans="1:11" s="31" customFormat="1" ht="12.75">
      <c r="A449" s="60"/>
      <c r="B449" s="61"/>
      <c r="C449" s="32"/>
      <c r="D449" s="33"/>
      <c r="E449" s="80"/>
      <c r="F449" s="80"/>
      <c r="G449" s="80"/>
      <c r="H449" s="57"/>
      <c r="I449" s="58"/>
      <c r="J449" s="2"/>
      <c r="K449" s="2"/>
    </row>
    <row r="450" spans="1:11" s="31" customFormat="1" ht="12.75">
      <c r="A450" s="60"/>
      <c r="B450" s="61"/>
      <c r="C450" s="32"/>
      <c r="D450" s="33"/>
      <c r="E450" s="80"/>
      <c r="F450" s="80"/>
      <c r="G450" s="80"/>
      <c r="H450" s="57"/>
      <c r="I450" s="58"/>
      <c r="J450" s="2"/>
      <c r="K450" s="2"/>
    </row>
    <row r="451" spans="1:11" s="31" customFormat="1" ht="12.75">
      <c r="A451" s="60"/>
      <c r="B451" s="61"/>
      <c r="C451" s="32"/>
      <c r="D451" s="33"/>
      <c r="E451" s="80"/>
      <c r="F451" s="80"/>
      <c r="G451" s="80"/>
      <c r="H451" s="57"/>
      <c r="I451" s="58"/>
      <c r="J451" s="2"/>
      <c r="K451" s="2"/>
    </row>
    <row r="452" spans="1:11" s="31" customFormat="1" ht="12.75">
      <c r="A452" s="60"/>
      <c r="B452" s="61"/>
      <c r="C452" s="32"/>
      <c r="D452" s="33"/>
      <c r="E452" s="80"/>
      <c r="F452" s="80"/>
      <c r="G452" s="80"/>
      <c r="H452" s="57"/>
      <c r="I452" s="58"/>
      <c r="J452" s="2"/>
      <c r="K452" s="2"/>
    </row>
    <row r="453" spans="1:11" s="31" customFormat="1" ht="12.75">
      <c r="A453" s="60"/>
      <c r="B453" s="61"/>
      <c r="C453" s="32"/>
      <c r="D453" s="33"/>
      <c r="E453" s="80"/>
      <c r="F453" s="80"/>
      <c r="G453" s="80"/>
      <c r="H453" s="57"/>
      <c r="I453" s="58"/>
      <c r="J453" s="2"/>
      <c r="K453" s="2"/>
    </row>
    <row r="454" spans="1:11" s="31" customFormat="1" ht="12.75">
      <c r="A454" s="60"/>
      <c r="B454" s="61"/>
      <c r="C454" s="32"/>
      <c r="D454" s="33"/>
      <c r="E454" s="80"/>
      <c r="F454" s="80"/>
      <c r="G454" s="80"/>
      <c r="H454" s="57"/>
      <c r="I454" s="58"/>
      <c r="J454" s="2"/>
      <c r="K454" s="2"/>
    </row>
    <row r="455" spans="1:11" s="31" customFormat="1" ht="12.75">
      <c r="A455" s="60"/>
      <c r="B455" s="61"/>
      <c r="C455" s="32"/>
      <c r="D455" s="33"/>
      <c r="E455" s="80"/>
      <c r="F455" s="80"/>
      <c r="G455" s="80"/>
      <c r="H455" s="57"/>
      <c r="I455" s="58"/>
      <c r="J455" s="2"/>
      <c r="K455" s="2"/>
    </row>
    <row r="456" spans="1:11" s="31" customFormat="1" ht="12.75">
      <c r="A456" s="60"/>
      <c r="B456" s="61"/>
      <c r="C456" s="32"/>
      <c r="D456" s="33"/>
      <c r="E456" s="80"/>
      <c r="F456" s="80"/>
      <c r="G456" s="80"/>
      <c r="H456" s="57"/>
      <c r="I456" s="58"/>
      <c r="J456" s="2"/>
      <c r="K456" s="2"/>
    </row>
    <row r="457" spans="1:11" s="31" customFormat="1" ht="12.75">
      <c r="A457" s="60"/>
      <c r="B457" s="61"/>
      <c r="C457" s="32"/>
      <c r="D457" s="33"/>
      <c r="E457" s="80"/>
      <c r="F457" s="80"/>
      <c r="G457" s="80"/>
      <c r="H457" s="57"/>
      <c r="I457" s="58"/>
      <c r="J457" s="2"/>
      <c r="K457" s="2"/>
    </row>
    <row r="458" spans="1:11" s="31" customFormat="1" ht="12.75">
      <c r="A458" s="60"/>
      <c r="B458" s="61"/>
      <c r="C458" s="32"/>
      <c r="D458" s="33"/>
      <c r="E458" s="80"/>
      <c r="F458" s="80"/>
      <c r="G458" s="80"/>
      <c r="H458" s="57"/>
      <c r="I458" s="58"/>
      <c r="J458" s="2"/>
      <c r="K458" s="2"/>
    </row>
    <row r="459" spans="1:11" s="31" customFormat="1" ht="12.75">
      <c r="A459" s="60"/>
      <c r="B459" s="61"/>
      <c r="C459" s="32"/>
      <c r="D459" s="33"/>
      <c r="E459" s="80"/>
      <c r="F459" s="80"/>
      <c r="G459" s="80"/>
      <c r="H459" s="57"/>
      <c r="I459" s="58"/>
      <c r="J459" s="2"/>
      <c r="K459" s="2"/>
    </row>
    <row r="460" spans="1:11" s="31" customFormat="1" ht="12.75">
      <c r="A460" s="60"/>
      <c r="B460" s="61"/>
      <c r="C460" s="32"/>
      <c r="D460" s="33"/>
      <c r="E460" s="80"/>
      <c r="F460" s="80"/>
      <c r="G460" s="80"/>
      <c r="H460" s="57"/>
      <c r="I460" s="58"/>
      <c r="J460" s="2"/>
      <c r="K460" s="2"/>
    </row>
    <row r="461" spans="1:11" s="31" customFormat="1" ht="12.75">
      <c r="A461" s="60"/>
      <c r="B461" s="61"/>
      <c r="C461" s="32"/>
      <c r="D461" s="33"/>
      <c r="E461" s="80"/>
      <c r="F461" s="80"/>
      <c r="G461" s="80"/>
      <c r="H461" s="57"/>
      <c r="I461" s="58"/>
      <c r="J461" s="2"/>
      <c r="K461" s="2"/>
    </row>
    <row r="462" spans="1:11" s="31" customFormat="1" ht="12.75">
      <c r="A462" s="60"/>
      <c r="B462" s="61"/>
      <c r="C462" s="32"/>
      <c r="D462" s="33"/>
      <c r="E462" s="80"/>
      <c r="F462" s="80"/>
      <c r="G462" s="80"/>
      <c r="H462" s="57"/>
      <c r="I462" s="58"/>
      <c r="J462" s="2"/>
      <c r="K462" s="2"/>
    </row>
    <row r="463" spans="1:11" s="31" customFormat="1" ht="12.75">
      <c r="A463" s="60"/>
      <c r="B463" s="61"/>
      <c r="C463" s="32"/>
      <c r="D463" s="33"/>
      <c r="E463" s="80"/>
      <c r="F463" s="80"/>
      <c r="G463" s="80"/>
      <c r="H463" s="57"/>
      <c r="I463" s="58"/>
      <c r="J463" s="2"/>
      <c r="K463" s="2"/>
    </row>
    <row r="464" spans="2:9" ht="12.75">
      <c r="B464" s="61"/>
      <c r="C464" s="32"/>
      <c r="D464" s="33"/>
      <c r="E464" s="80"/>
      <c r="F464" s="80"/>
      <c r="G464" s="80"/>
      <c r="H464" s="57"/>
      <c r="I464" s="58"/>
    </row>
    <row r="465" spans="2:9" ht="12.75">
      <c r="B465" s="61"/>
      <c r="C465" s="32"/>
      <c r="D465" s="33"/>
      <c r="E465" s="80"/>
      <c r="F465" s="80"/>
      <c r="G465" s="80"/>
      <c r="H465" s="57"/>
      <c r="I465" s="58"/>
    </row>
    <row r="466" spans="2:9" ht="12.75">
      <c r="B466" s="61"/>
      <c r="C466" s="32"/>
      <c r="D466" s="33"/>
      <c r="E466" s="80"/>
      <c r="F466" s="80"/>
      <c r="G466" s="80"/>
      <c r="H466" s="57"/>
      <c r="I466" s="58"/>
    </row>
    <row r="467" spans="2:9" ht="12.75">
      <c r="B467" s="61"/>
      <c r="C467" s="32"/>
      <c r="D467" s="33"/>
      <c r="E467" s="80"/>
      <c r="F467" s="80"/>
      <c r="G467" s="80"/>
      <c r="H467" s="57"/>
      <c r="I467" s="58"/>
    </row>
    <row r="468" spans="2:9" ht="12.75">
      <c r="B468" s="61"/>
      <c r="C468" s="32"/>
      <c r="D468" s="33"/>
      <c r="E468" s="80"/>
      <c r="F468" s="80"/>
      <c r="G468" s="80"/>
      <c r="H468" s="57"/>
      <c r="I468" s="58"/>
    </row>
    <row r="469" spans="2:9" ht="12.75">
      <c r="B469" s="61"/>
      <c r="C469" s="32"/>
      <c r="D469" s="33"/>
      <c r="E469" s="80"/>
      <c r="F469" s="80"/>
      <c r="G469" s="80"/>
      <c r="H469" s="57"/>
      <c r="I469" s="58"/>
    </row>
    <row r="470" spans="2:9" ht="12.75">
      <c r="B470" s="61"/>
      <c r="C470" s="32"/>
      <c r="D470" s="33"/>
      <c r="E470" s="80"/>
      <c r="F470" s="80"/>
      <c r="G470" s="80"/>
      <c r="H470" s="57"/>
      <c r="I470" s="58"/>
    </row>
    <row r="471" spans="2:9" ht="12.75">
      <c r="B471" s="61"/>
      <c r="C471" s="32"/>
      <c r="D471" s="33"/>
      <c r="E471" s="80"/>
      <c r="F471" s="80"/>
      <c r="G471" s="80"/>
      <c r="H471" s="57"/>
      <c r="I471" s="58"/>
    </row>
    <row r="472" spans="2:9" ht="12.75">
      <c r="B472" s="61"/>
      <c r="C472" s="32"/>
      <c r="D472" s="33"/>
      <c r="E472" s="80"/>
      <c r="F472" s="80"/>
      <c r="G472" s="80"/>
      <c r="H472" s="57"/>
      <c r="I472" s="58"/>
    </row>
    <row r="473" spans="2:9" ht="12.75">
      <c r="B473" s="61"/>
      <c r="C473" s="32"/>
      <c r="D473" s="33"/>
      <c r="E473" s="80"/>
      <c r="F473" s="80"/>
      <c r="G473" s="80"/>
      <c r="H473" s="57"/>
      <c r="I473" s="58"/>
    </row>
    <row r="474" spans="2:8" ht="12.75">
      <c r="B474" s="62"/>
      <c r="C474" s="25"/>
      <c r="D474" s="26"/>
      <c r="E474" s="87"/>
      <c r="F474" s="87"/>
      <c r="G474" s="87"/>
      <c r="H474" s="16"/>
    </row>
    <row r="475" spans="2:8" ht="12.75">
      <c r="B475" s="62"/>
      <c r="C475" s="25"/>
      <c r="D475" s="26"/>
      <c r="E475" s="87"/>
      <c r="F475" s="87"/>
      <c r="G475" s="87"/>
      <c r="H475" s="16"/>
    </row>
    <row r="476" spans="2:8" ht="12.75">
      <c r="B476" s="62"/>
      <c r="C476" s="25"/>
      <c r="D476" s="26"/>
      <c r="E476" s="87"/>
      <c r="F476" s="87"/>
      <c r="G476" s="87"/>
      <c r="H476" s="16"/>
    </row>
    <row r="477" spans="2:8" ht="12.75">
      <c r="B477" s="62"/>
      <c r="C477" s="25"/>
      <c r="D477" s="26"/>
      <c r="E477" s="87"/>
      <c r="F477" s="87"/>
      <c r="G477" s="87"/>
      <c r="H477" s="16"/>
    </row>
    <row r="478" spans="2:8" ht="12.75">
      <c r="B478" s="62"/>
      <c r="C478" s="25"/>
      <c r="D478" s="26"/>
      <c r="E478" s="87"/>
      <c r="F478" s="87"/>
      <c r="G478" s="87"/>
      <c r="H478" s="16"/>
    </row>
  </sheetData>
  <mergeCells count="33">
    <mergeCell ref="B125:H125"/>
    <mergeCell ref="A116:B116"/>
    <mergeCell ref="A119:B119"/>
    <mergeCell ref="A121:B121"/>
    <mergeCell ref="B124:H124"/>
    <mergeCell ref="A103:B103"/>
    <mergeCell ref="A109:B109"/>
    <mergeCell ref="A111:B111"/>
    <mergeCell ref="A114:B114"/>
    <mergeCell ref="A82:B82"/>
    <mergeCell ref="A94:B94"/>
    <mergeCell ref="A96:B96"/>
    <mergeCell ref="A101:B101"/>
    <mergeCell ref="A64:B64"/>
    <mergeCell ref="A70:B70"/>
    <mergeCell ref="A72:B72"/>
    <mergeCell ref="A80:B80"/>
    <mergeCell ref="A53:B53"/>
    <mergeCell ref="A58:B58"/>
    <mergeCell ref="A60:B60"/>
    <mergeCell ref="A62:B62"/>
    <mergeCell ref="A26:B26"/>
    <mergeCell ref="A42:B42"/>
    <mergeCell ref="A44:B44"/>
    <mergeCell ref="A51:B51"/>
    <mergeCell ref="A8:B8"/>
    <mergeCell ref="A17:B17"/>
    <mergeCell ref="A19:B19"/>
    <mergeCell ref="A24:B24"/>
    <mergeCell ref="E4:G4"/>
    <mergeCell ref="A4:B4"/>
    <mergeCell ref="A5:B5"/>
    <mergeCell ref="A6:B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2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69" customWidth="1"/>
    <col min="2" max="2" width="34.7109375" style="69" customWidth="1"/>
    <col min="3" max="8" width="12.7109375" style="127" customWidth="1"/>
    <col min="9" max="16384" width="11.421875" style="127" customWidth="1"/>
  </cols>
  <sheetData>
    <row r="1" spans="1:11" ht="12.75">
      <c r="A1" s="182" t="s">
        <v>40</v>
      </c>
      <c r="B1" s="105" t="s">
        <v>39</v>
      </c>
      <c r="C1" s="102"/>
      <c r="D1" s="102"/>
      <c r="E1" s="102"/>
      <c r="F1" s="102"/>
      <c r="G1" s="102"/>
      <c r="H1" s="103"/>
      <c r="I1" s="103"/>
      <c r="J1" s="103"/>
      <c r="K1" s="103"/>
    </row>
    <row r="2" spans="2:11" ht="12.75">
      <c r="B2" s="143" t="s">
        <v>66</v>
      </c>
      <c r="C2" s="141"/>
      <c r="D2" s="141"/>
      <c r="E2" s="141"/>
      <c r="F2" s="104"/>
      <c r="G2" s="104"/>
      <c r="H2" s="142"/>
      <c r="I2" s="142"/>
      <c r="J2" s="142"/>
      <c r="K2" s="142"/>
    </row>
    <row r="3" spans="1:11" s="154" customFormat="1" ht="12.75">
      <c r="A3" s="74"/>
      <c r="B3" s="140"/>
      <c r="C3" s="141"/>
      <c r="D3" s="141"/>
      <c r="E3" s="141"/>
      <c r="F3" s="144"/>
      <c r="G3" s="144"/>
      <c r="H3" s="142"/>
      <c r="I3" s="142"/>
      <c r="J3" s="142"/>
      <c r="K3" s="142"/>
    </row>
    <row r="4" spans="1:8" ht="12.75">
      <c r="A4" s="203" t="s">
        <v>0</v>
      </c>
      <c r="B4" s="203"/>
      <c r="C4" s="145" t="s">
        <v>1</v>
      </c>
      <c r="D4" s="145" t="s">
        <v>2</v>
      </c>
      <c r="E4" s="202" t="s">
        <v>30</v>
      </c>
      <c r="F4" s="202"/>
      <c r="G4" s="202"/>
      <c r="H4" s="145" t="s">
        <v>4</v>
      </c>
    </row>
    <row r="5" spans="1:8" ht="12.75">
      <c r="A5" s="204" t="s">
        <v>5</v>
      </c>
      <c r="B5" s="204"/>
      <c r="C5" s="144" t="s">
        <v>31</v>
      </c>
      <c r="D5" s="144"/>
      <c r="E5" s="144" t="s">
        <v>7</v>
      </c>
      <c r="F5" s="144" t="s">
        <v>8</v>
      </c>
      <c r="G5" s="144" t="s">
        <v>9</v>
      </c>
      <c r="H5" s="144" t="s">
        <v>10</v>
      </c>
    </row>
    <row r="6" spans="1:8" ht="12.75">
      <c r="A6" s="205" t="s">
        <v>11</v>
      </c>
      <c r="B6" s="205"/>
      <c r="C6" s="146"/>
      <c r="D6" s="146" t="s">
        <v>12</v>
      </c>
      <c r="E6" s="146"/>
      <c r="F6" s="146"/>
      <c r="G6" s="146" t="s">
        <v>13</v>
      </c>
      <c r="H6" s="146" t="s">
        <v>14</v>
      </c>
    </row>
    <row r="7" spans="2:8" ht="12.75">
      <c r="B7" s="74"/>
      <c r="C7" s="154"/>
      <c r="D7" s="154"/>
      <c r="E7" s="154"/>
      <c r="F7" s="154"/>
      <c r="G7" s="154"/>
      <c r="H7" s="154"/>
    </row>
    <row r="8" spans="1:8" ht="12.75">
      <c r="A8" s="206" t="s">
        <v>15</v>
      </c>
      <c r="B8" s="206"/>
      <c r="C8" s="147"/>
      <c r="D8" s="141"/>
      <c r="E8" s="141"/>
      <c r="F8" s="141"/>
      <c r="G8" s="141"/>
      <c r="H8" s="141"/>
    </row>
    <row r="9" spans="1:8" ht="12.75">
      <c r="A9" s="140">
        <v>12</v>
      </c>
      <c r="C9" s="144">
        <v>1</v>
      </c>
      <c r="D9" s="148">
        <v>3500</v>
      </c>
      <c r="E9" s="144">
        <v>5.9</v>
      </c>
      <c r="F9" s="144">
        <v>5.9</v>
      </c>
      <c r="G9" s="144">
        <v>5.9</v>
      </c>
      <c r="H9" s="148">
        <v>3539.3</v>
      </c>
    </row>
    <row r="10" spans="1:8" ht="12.75">
      <c r="A10" s="140">
        <v>15</v>
      </c>
      <c r="C10" s="144">
        <v>2</v>
      </c>
      <c r="D10" s="148">
        <v>4468</v>
      </c>
      <c r="E10" s="144">
        <v>5.7</v>
      </c>
      <c r="F10" s="144">
        <v>6.8</v>
      </c>
      <c r="G10" s="144">
        <v>5.96</v>
      </c>
      <c r="H10" s="148">
        <v>4763.8</v>
      </c>
    </row>
    <row r="11" spans="1:8" ht="12.75">
      <c r="A11" s="140">
        <v>20</v>
      </c>
      <c r="C11" s="144">
        <v>12</v>
      </c>
      <c r="D11" s="148">
        <v>37677.7</v>
      </c>
      <c r="E11" s="144">
        <v>5.87</v>
      </c>
      <c r="F11" s="144">
        <v>7.5</v>
      </c>
      <c r="G11" s="144">
        <v>6.58</v>
      </c>
      <c r="H11" s="148">
        <v>38799.7</v>
      </c>
    </row>
    <row r="12" spans="1:8" ht="12.75">
      <c r="A12" s="140">
        <v>22</v>
      </c>
      <c r="C12" s="144">
        <v>1</v>
      </c>
      <c r="D12" s="148">
        <v>1188</v>
      </c>
      <c r="E12" s="144">
        <v>7.35</v>
      </c>
      <c r="F12" s="144">
        <v>7.35</v>
      </c>
      <c r="G12" s="144">
        <v>7.35</v>
      </c>
      <c r="H12" s="148">
        <v>1227.8</v>
      </c>
    </row>
    <row r="13" spans="1:8" ht="12.75">
      <c r="A13" s="140">
        <v>25</v>
      </c>
      <c r="C13" s="144">
        <v>9</v>
      </c>
      <c r="D13" s="148">
        <v>35599.4</v>
      </c>
      <c r="E13" s="144">
        <v>5.65</v>
      </c>
      <c r="F13" s="144">
        <v>7</v>
      </c>
      <c r="G13" s="144">
        <v>5.99</v>
      </c>
      <c r="H13" s="148">
        <v>36534.5</v>
      </c>
    </row>
    <row r="14" spans="1:8" ht="12.75">
      <c r="A14" s="140">
        <v>30</v>
      </c>
      <c r="C14" s="144">
        <v>5</v>
      </c>
      <c r="D14" s="148">
        <v>14876</v>
      </c>
      <c r="E14" s="144">
        <v>6.2</v>
      </c>
      <c r="F14" s="144">
        <v>6.9</v>
      </c>
      <c r="G14" s="144">
        <v>6.46</v>
      </c>
      <c r="H14" s="148">
        <v>15362.6</v>
      </c>
    </row>
    <row r="15" spans="1:8" ht="12.75">
      <c r="A15" s="204" t="s">
        <v>16</v>
      </c>
      <c r="B15" s="204"/>
      <c r="C15" s="144">
        <v>30</v>
      </c>
      <c r="D15" s="148">
        <v>97309</v>
      </c>
      <c r="E15" s="141"/>
      <c r="F15" s="141"/>
      <c r="G15" s="144">
        <v>6.3</v>
      </c>
      <c r="H15" s="148">
        <v>100227.8</v>
      </c>
    </row>
    <row r="16" spans="1:8" ht="12.75">
      <c r="A16" s="140"/>
      <c r="C16" s="141"/>
      <c r="D16" s="141"/>
      <c r="E16" s="141"/>
      <c r="F16" s="141"/>
      <c r="G16" s="141"/>
      <c r="H16" s="141"/>
    </row>
    <row r="17" spans="1:8" ht="12.75">
      <c r="A17" s="206" t="s">
        <v>17</v>
      </c>
      <c r="B17" s="206"/>
      <c r="C17" s="141"/>
      <c r="D17" s="141"/>
      <c r="E17" s="141"/>
      <c r="F17" s="141"/>
      <c r="G17" s="141"/>
      <c r="H17" s="141"/>
    </row>
    <row r="18" spans="1:8" ht="12.75">
      <c r="A18" s="140">
        <v>12</v>
      </c>
      <c r="C18" s="144">
        <v>1</v>
      </c>
      <c r="D18" s="144">
        <v>400</v>
      </c>
      <c r="E18" s="144">
        <v>8</v>
      </c>
      <c r="F18" s="144">
        <v>8</v>
      </c>
      <c r="G18" s="144">
        <v>8</v>
      </c>
      <c r="H18" s="144">
        <v>406.5</v>
      </c>
    </row>
    <row r="19" spans="1:8" ht="12.75">
      <c r="A19" s="140">
        <v>15</v>
      </c>
      <c r="C19" s="144">
        <v>7</v>
      </c>
      <c r="D19" s="148">
        <v>6211</v>
      </c>
      <c r="E19" s="144">
        <v>7</v>
      </c>
      <c r="F19" s="144">
        <v>7.9</v>
      </c>
      <c r="G19" s="144">
        <v>7.39</v>
      </c>
      <c r="H19" s="148">
        <v>6377.7</v>
      </c>
    </row>
    <row r="20" spans="1:8" ht="12.75">
      <c r="A20" s="140">
        <v>17</v>
      </c>
      <c r="C20" s="144">
        <v>1</v>
      </c>
      <c r="D20" s="148">
        <v>1323.7</v>
      </c>
      <c r="E20" s="144">
        <v>7</v>
      </c>
      <c r="F20" s="144">
        <v>7</v>
      </c>
      <c r="G20" s="144">
        <v>7</v>
      </c>
      <c r="H20" s="148">
        <v>1358.5</v>
      </c>
    </row>
    <row r="21" spans="1:8" ht="12.75">
      <c r="A21" s="140">
        <v>20</v>
      </c>
      <c r="C21" s="144">
        <v>34</v>
      </c>
      <c r="D21" s="148">
        <v>32342</v>
      </c>
      <c r="E21" s="144">
        <v>6.8</v>
      </c>
      <c r="F21" s="144">
        <v>8.4</v>
      </c>
      <c r="G21" s="144">
        <v>7.38</v>
      </c>
      <c r="H21" s="148">
        <v>33345</v>
      </c>
    </row>
    <row r="22" spans="1:8" ht="12.75">
      <c r="A22" s="140">
        <v>25</v>
      </c>
      <c r="C22" s="144">
        <v>17</v>
      </c>
      <c r="D22" s="148">
        <v>26112</v>
      </c>
      <c r="E22" s="144">
        <v>6.9</v>
      </c>
      <c r="F22" s="144">
        <v>8.2</v>
      </c>
      <c r="G22" s="144">
        <v>7.24</v>
      </c>
      <c r="H22" s="148">
        <v>26888</v>
      </c>
    </row>
    <row r="23" spans="1:8" ht="12.75">
      <c r="A23" s="140">
        <v>30</v>
      </c>
      <c r="C23" s="144">
        <v>12</v>
      </c>
      <c r="D23" s="148">
        <v>9668</v>
      </c>
      <c r="E23" s="144">
        <v>6.9</v>
      </c>
      <c r="F23" s="144">
        <v>8.3</v>
      </c>
      <c r="G23" s="144">
        <v>7.52</v>
      </c>
      <c r="H23" s="148">
        <v>10091.5</v>
      </c>
    </row>
    <row r="24" spans="1:8" ht="12.75">
      <c r="A24" s="204" t="s">
        <v>16</v>
      </c>
      <c r="B24" s="204"/>
      <c r="C24" s="144">
        <v>72</v>
      </c>
      <c r="D24" s="148">
        <v>76056.7</v>
      </c>
      <c r="E24" s="141"/>
      <c r="F24" s="141"/>
      <c r="G24" s="144">
        <v>7.35</v>
      </c>
      <c r="H24" s="148">
        <v>78467</v>
      </c>
    </row>
    <row r="25" spans="1:8" ht="12.75">
      <c r="A25" s="140"/>
      <c r="C25" s="141"/>
      <c r="D25" s="141"/>
      <c r="E25" s="141"/>
      <c r="F25" s="141"/>
      <c r="G25" s="141"/>
      <c r="H25" s="141"/>
    </row>
    <row r="26" spans="1:8" ht="12.75">
      <c r="A26" s="206" t="s">
        <v>18</v>
      </c>
      <c r="B26" s="206"/>
      <c r="C26" s="147"/>
      <c r="D26" s="147"/>
      <c r="E26" s="141"/>
      <c r="F26" s="141"/>
      <c r="G26" s="141"/>
      <c r="H26" s="141"/>
    </row>
    <row r="27" spans="1:8" ht="12.75">
      <c r="A27" s="140">
        <v>12</v>
      </c>
      <c r="C27" s="144">
        <v>3</v>
      </c>
      <c r="D27" s="148">
        <v>8340</v>
      </c>
      <c r="E27" s="144">
        <v>5.93</v>
      </c>
      <c r="F27" s="144">
        <v>7.1</v>
      </c>
      <c r="G27" s="144">
        <v>6.14</v>
      </c>
      <c r="H27" s="148">
        <v>8574.9</v>
      </c>
    </row>
    <row r="28" spans="1:8" ht="12.75">
      <c r="A28" s="140">
        <v>14</v>
      </c>
      <c r="C28" s="144">
        <v>2</v>
      </c>
      <c r="D28" s="148">
        <v>4791</v>
      </c>
      <c r="E28" s="144">
        <v>6</v>
      </c>
      <c r="F28" s="144">
        <v>7</v>
      </c>
      <c r="G28" s="144">
        <v>6.33</v>
      </c>
      <c r="H28" s="148">
        <v>4867.9</v>
      </c>
    </row>
    <row r="29" spans="1:8" ht="12.75">
      <c r="A29" s="140">
        <v>15</v>
      </c>
      <c r="C29" s="144">
        <v>3</v>
      </c>
      <c r="D29" s="148">
        <v>8874</v>
      </c>
      <c r="E29" s="144">
        <v>6</v>
      </c>
      <c r="F29" s="144">
        <v>6.95</v>
      </c>
      <c r="G29" s="144">
        <v>6.3</v>
      </c>
      <c r="H29" s="148">
        <v>8952.1</v>
      </c>
    </row>
    <row r="30" spans="1:8" ht="12.75">
      <c r="A30" s="140">
        <v>16</v>
      </c>
      <c r="C30" s="144">
        <v>1</v>
      </c>
      <c r="D30" s="148">
        <v>2081</v>
      </c>
      <c r="E30" s="144">
        <v>6.1</v>
      </c>
      <c r="F30" s="144">
        <v>6.1</v>
      </c>
      <c r="G30" s="144">
        <v>6.1</v>
      </c>
      <c r="H30" s="148">
        <v>2172.3</v>
      </c>
    </row>
    <row r="31" spans="1:8" ht="12.75">
      <c r="A31" s="140">
        <v>18</v>
      </c>
      <c r="C31" s="144">
        <v>1</v>
      </c>
      <c r="D31" s="148">
        <v>2300</v>
      </c>
      <c r="E31" s="144">
        <v>6.16</v>
      </c>
      <c r="F31" s="144">
        <v>6.16</v>
      </c>
      <c r="G31" s="144">
        <v>6.16</v>
      </c>
      <c r="H31" s="148">
        <v>2353.1</v>
      </c>
    </row>
    <row r="32" spans="1:8" ht="12.75">
      <c r="A32" s="140">
        <v>19</v>
      </c>
      <c r="C32" s="144">
        <v>1</v>
      </c>
      <c r="D32" s="148">
        <v>1466</v>
      </c>
      <c r="E32" s="144">
        <v>7.1</v>
      </c>
      <c r="F32" s="144">
        <v>7.1</v>
      </c>
      <c r="G32" s="144">
        <v>7.1</v>
      </c>
      <c r="H32" s="148">
        <v>1515.4</v>
      </c>
    </row>
    <row r="33" spans="1:8" ht="12.75">
      <c r="A33" s="140">
        <v>20</v>
      </c>
      <c r="C33" s="144">
        <v>17</v>
      </c>
      <c r="D33" s="148">
        <v>50316</v>
      </c>
      <c r="E33" s="144">
        <v>5.7</v>
      </c>
      <c r="F33" s="144">
        <v>7.1</v>
      </c>
      <c r="G33" s="144">
        <v>6.17</v>
      </c>
      <c r="H33" s="148">
        <v>51841.9</v>
      </c>
    </row>
    <row r="34" spans="1:8" ht="12.75">
      <c r="A34" s="140">
        <v>22</v>
      </c>
      <c r="C34" s="144">
        <v>1</v>
      </c>
      <c r="D34" s="148">
        <v>3836</v>
      </c>
      <c r="E34" s="144">
        <v>6.6</v>
      </c>
      <c r="F34" s="144">
        <v>6.6</v>
      </c>
      <c r="G34" s="144">
        <v>6.6</v>
      </c>
      <c r="H34" s="148">
        <v>4007.1</v>
      </c>
    </row>
    <row r="35" spans="1:8" ht="12.75">
      <c r="A35" s="140">
        <v>25</v>
      </c>
      <c r="C35" s="144">
        <v>5</v>
      </c>
      <c r="D35" s="148">
        <v>15892</v>
      </c>
      <c r="E35" s="144">
        <v>6</v>
      </c>
      <c r="F35" s="144">
        <v>6.6</v>
      </c>
      <c r="G35" s="144">
        <v>6.26</v>
      </c>
      <c r="H35" s="148">
        <v>16292.8</v>
      </c>
    </row>
    <row r="36" spans="1:8" ht="12.75">
      <c r="A36" s="140">
        <v>30</v>
      </c>
      <c r="C36" s="144">
        <v>4</v>
      </c>
      <c r="D36" s="148">
        <v>13705</v>
      </c>
      <c r="E36" s="144">
        <v>6.37</v>
      </c>
      <c r="F36" s="144">
        <v>7</v>
      </c>
      <c r="G36" s="144">
        <v>6.63</v>
      </c>
      <c r="H36" s="148">
        <v>13995.3</v>
      </c>
    </row>
    <row r="37" spans="1:8" ht="12.75">
      <c r="A37" s="204" t="s">
        <v>16</v>
      </c>
      <c r="B37" s="204"/>
      <c r="C37" s="144">
        <v>38</v>
      </c>
      <c r="D37" s="148">
        <v>111601</v>
      </c>
      <c r="E37" s="141"/>
      <c r="F37" s="141"/>
      <c r="G37" s="144">
        <v>6.28</v>
      </c>
      <c r="H37" s="148">
        <v>114572.7</v>
      </c>
    </row>
    <row r="38" spans="1:8" ht="12.75">
      <c r="A38" s="140"/>
      <c r="C38" s="141"/>
      <c r="D38" s="141"/>
      <c r="E38" s="141"/>
      <c r="F38" s="141"/>
      <c r="G38" s="141"/>
      <c r="H38" s="141"/>
    </row>
    <row r="39" spans="1:8" ht="12.75">
      <c r="A39" s="206" t="s">
        <v>19</v>
      </c>
      <c r="B39" s="206"/>
      <c r="C39" s="141"/>
      <c r="D39" s="141"/>
      <c r="E39" s="141"/>
      <c r="F39" s="141"/>
      <c r="G39" s="141"/>
      <c r="H39" s="141"/>
    </row>
    <row r="40" spans="1:8" ht="12.75">
      <c r="A40" s="140">
        <v>12</v>
      </c>
      <c r="C40" s="144">
        <v>4</v>
      </c>
      <c r="D40" s="148">
        <v>10888</v>
      </c>
      <c r="E40" s="144">
        <v>5.8</v>
      </c>
      <c r="F40" s="144">
        <v>5.9</v>
      </c>
      <c r="G40" s="144">
        <v>5.83</v>
      </c>
      <c r="H40" s="148">
        <v>11102</v>
      </c>
    </row>
    <row r="41" spans="1:8" ht="12.75">
      <c r="A41" s="140">
        <v>15</v>
      </c>
      <c r="C41" s="144">
        <v>2</v>
      </c>
      <c r="D41" s="148">
        <v>5000</v>
      </c>
      <c r="E41" s="144">
        <v>6.6</v>
      </c>
      <c r="F41" s="144">
        <v>6.6</v>
      </c>
      <c r="G41" s="144">
        <v>6.6</v>
      </c>
      <c r="H41" s="148">
        <v>5125.9</v>
      </c>
    </row>
    <row r="42" spans="1:8" ht="12.75">
      <c r="A42" s="140">
        <v>18</v>
      </c>
      <c r="C42" s="144">
        <v>3</v>
      </c>
      <c r="D42" s="148">
        <v>8119</v>
      </c>
      <c r="E42" s="144">
        <v>5.72</v>
      </c>
      <c r="F42" s="144">
        <v>6.3</v>
      </c>
      <c r="G42" s="144">
        <v>5.94</v>
      </c>
      <c r="H42" s="148">
        <v>8386.3</v>
      </c>
    </row>
    <row r="43" spans="1:8" ht="12.75">
      <c r="A43" s="140">
        <v>20</v>
      </c>
      <c r="C43" s="144">
        <v>12</v>
      </c>
      <c r="D43" s="148">
        <v>41703.9</v>
      </c>
      <c r="E43" s="144">
        <v>5.7</v>
      </c>
      <c r="F43" s="144">
        <v>6.45</v>
      </c>
      <c r="G43" s="144">
        <v>5.85</v>
      </c>
      <c r="H43" s="148">
        <v>43160.7</v>
      </c>
    </row>
    <row r="44" spans="1:8" ht="12.75">
      <c r="A44" s="140">
        <v>25</v>
      </c>
      <c r="C44" s="144">
        <v>8</v>
      </c>
      <c r="D44" s="148">
        <v>31541</v>
      </c>
      <c r="E44" s="144">
        <v>5.63</v>
      </c>
      <c r="F44" s="144">
        <v>6.7</v>
      </c>
      <c r="G44" s="144">
        <v>5.97</v>
      </c>
      <c r="H44" s="148">
        <v>32989</v>
      </c>
    </row>
    <row r="45" spans="1:8" ht="12.75">
      <c r="A45" s="140">
        <v>30</v>
      </c>
      <c r="C45" s="144">
        <v>5</v>
      </c>
      <c r="D45" s="148">
        <v>21853.5</v>
      </c>
      <c r="E45" s="144">
        <v>5.7</v>
      </c>
      <c r="F45" s="144">
        <v>6.35</v>
      </c>
      <c r="G45" s="144">
        <v>5.82</v>
      </c>
      <c r="H45" s="148">
        <v>22803.6</v>
      </c>
    </row>
    <row r="46" spans="1:8" ht="12.75">
      <c r="A46" s="204" t="s">
        <v>16</v>
      </c>
      <c r="B46" s="204"/>
      <c r="C46" s="144">
        <v>34</v>
      </c>
      <c r="D46" s="148">
        <v>119105.4</v>
      </c>
      <c r="E46" s="141"/>
      <c r="F46" s="141"/>
      <c r="G46" s="144">
        <v>5.91</v>
      </c>
      <c r="H46" s="148">
        <v>123567.5</v>
      </c>
    </row>
    <row r="47" spans="1:8" ht="12.75">
      <c r="A47" s="140"/>
      <c r="C47" s="141"/>
      <c r="D47" s="141"/>
      <c r="E47" s="141"/>
      <c r="F47" s="141"/>
      <c r="G47" s="141"/>
      <c r="H47" s="141"/>
    </row>
    <row r="48" spans="1:8" ht="12.75">
      <c r="A48" s="206" t="s">
        <v>20</v>
      </c>
      <c r="B48" s="206"/>
      <c r="C48" s="147"/>
      <c r="D48" s="141"/>
      <c r="E48" s="141"/>
      <c r="F48" s="141"/>
      <c r="G48" s="141"/>
      <c r="H48" s="141"/>
    </row>
    <row r="49" spans="1:8" ht="12.75">
      <c r="A49" s="140">
        <v>15</v>
      </c>
      <c r="C49" s="144">
        <v>1</v>
      </c>
      <c r="D49" s="148">
        <v>2111</v>
      </c>
      <c r="E49" s="144">
        <v>6.49</v>
      </c>
      <c r="F49" s="144">
        <v>6.49</v>
      </c>
      <c r="G49" s="144">
        <v>6.49</v>
      </c>
      <c r="H49" s="148">
        <v>2197.6</v>
      </c>
    </row>
    <row r="50" spans="1:8" ht="12.75">
      <c r="A50" s="140">
        <v>20</v>
      </c>
      <c r="C50" s="144">
        <v>4</v>
      </c>
      <c r="D50" s="148">
        <v>5472</v>
      </c>
      <c r="E50" s="144">
        <v>6.7</v>
      </c>
      <c r="F50" s="144">
        <v>7.15</v>
      </c>
      <c r="G50" s="144">
        <v>6.88</v>
      </c>
      <c r="H50" s="148">
        <v>5625.9</v>
      </c>
    </row>
    <row r="51" spans="1:8" ht="12.75">
      <c r="A51" s="140">
        <v>25</v>
      </c>
      <c r="C51" s="144">
        <v>2</v>
      </c>
      <c r="D51" s="148">
        <v>2438.4</v>
      </c>
      <c r="E51" s="144">
        <v>7.1</v>
      </c>
      <c r="F51" s="144">
        <v>7.1</v>
      </c>
      <c r="G51" s="144">
        <v>7.1</v>
      </c>
      <c r="H51" s="148">
        <v>2509.2</v>
      </c>
    </row>
    <row r="52" spans="1:8" ht="12.75">
      <c r="A52" s="140">
        <v>30</v>
      </c>
      <c r="C52" s="144">
        <v>2</v>
      </c>
      <c r="D52" s="148">
        <v>7450</v>
      </c>
      <c r="E52" s="144">
        <v>6.67</v>
      </c>
      <c r="F52" s="144">
        <v>6.8</v>
      </c>
      <c r="G52" s="144">
        <v>6.76</v>
      </c>
      <c r="H52" s="148">
        <v>7610</v>
      </c>
    </row>
    <row r="53" spans="1:8" ht="12.75">
      <c r="A53" s="204" t="s">
        <v>16</v>
      </c>
      <c r="B53" s="204"/>
      <c r="C53" s="144">
        <v>9</v>
      </c>
      <c r="D53" s="148">
        <v>17471.4</v>
      </c>
      <c r="E53" s="141"/>
      <c r="F53" s="141"/>
      <c r="G53" s="144">
        <v>6.81</v>
      </c>
      <c r="H53" s="148">
        <v>17942.6</v>
      </c>
    </row>
    <row r="54" spans="1:8" ht="12.75">
      <c r="A54" s="140"/>
      <c r="C54" s="141"/>
      <c r="D54" s="141"/>
      <c r="E54" s="141"/>
      <c r="F54" s="141"/>
      <c r="G54" s="141"/>
      <c r="H54" s="141"/>
    </row>
    <row r="55" spans="1:8" ht="12.75">
      <c r="A55" s="206" t="s">
        <v>34</v>
      </c>
      <c r="B55" s="206"/>
      <c r="C55" s="147"/>
      <c r="D55" s="141"/>
      <c r="E55" s="141"/>
      <c r="F55" s="141"/>
      <c r="G55" s="141"/>
      <c r="H55" s="141"/>
    </row>
    <row r="56" spans="1:8" ht="12.75">
      <c r="A56" s="140">
        <v>15</v>
      </c>
      <c r="C56" s="144">
        <v>3</v>
      </c>
      <c r="D56" s="148">
        <v>5891.2</v>
      </c>
      <c r="E56" s="144">
        <v>6.25</v>
      </c>
      <c r="F56" s="144">
        <v>6.5</v>
      </c>
      <c r="G56" s="144">
        <v>6.42</v>
      </c>
      <c r="H56" s="148">
        <v>6028.9</v>
      </c>
    </row>
    <row r="57" spans="1:8" ht="12.75">
      <c r="A57" s="140">
        <v>18</v>
      </c>
      <c r="C57" s="144">
        <v>1</v>
      </c>
      <c r="D57" s="148">
        <v>2065</v>
      </c>
      <c r="E57" s="144">
        <v>6.75</v>
      </c>
      <c r="F57" s="144">
        <v>6.75</v>
      </c>
      <c r="G57" s="144">
        <v>6.75</v>
      </c>
      <c r="H57" s="148">
        <v>2118.6</v>
      </c>
    </row>
    <row r="58" spans="1:8" ht="12.75">
      <c r="A58" s="140">
        <v>20</v>
      </c>
      <c r="C58" s="144">
        <v>10</v>
      </c>
      <c r="D58" s="148">
        <v>57639</v>
      </c>
      <c r="E58" s="144">
        <v>6.07</v>
      </c>
      <c r="F58" s="144">
        <v>7.3</v>
      </c>
      <c r="G58" s="144">
        <v>6.16</v>
      </c>
      <c r="H58" s="148">
        <v>58467.1</v>
      </c>
    </row>
    <row r="59" spans="1:8" ht="12.75">
      <c r="A59" s="140">
        <v>21</v>
      </c>
      <c r="C59" s="144">
        <v>1</v>
      </c>
      <c r="D59" s="148">
        <v>1827</v>
      </c>
      <c r="E59" s="144">
        <v>6.84</v>
      </c>
      <c r="F59" s="144">
        <v>6.84</v>
      </c>
      <c r="G59" s="144">
        <v>6.84</v>
      </c>
      <c r="H59" s="148">
        <v>1893.2</v>
      </c>
    </row>
    <row r="60" spans="1:8" ht="12.75">
      <c r="A60" s="140">
        <v>25</v>
      </c>
      <c r="C60" s="144">
        <v>2</v>
      </c>
      <c r="D60" s="148">
        <v>4246</v>
      </c>
      <c r="E60" s="144">
        <v>6.2</v>
      </c>
      <c r="F60" s="144">
        <v>6.9</v>
      </c>
      <c r="G60" s="144">
        <v>6.46</v>
      </c>
      <c r="H60" s="148">
        <v>4308.6</v>
      </c>
    </row>
    <row r="61" spans="1:8" ht="12.75">
      <c r="A61" s="140">
        <v>30</v>
      </c>
      <c r="C61" s="144">
        <v>2</v>
      </c>
      <c r="D61" s="148">
        <v>4069.2</v>
      </c>
      <c r="E61" s="144">
        <v>6.96</v>
      </c>
      <c r="F61" s="144">
        <v>7.05</v>
      </c>
      <c r="G61" s="144">
        <v>7.02</v>
      </c>
      <c r="H61" s="148">
        <v>4157.7</v>
      </c>
    </row>
    <row r="62" spans="1:8" ht="12.75">
      <c r="A62" s="204" t="s">
        <v>16</v>
      </c>
      <c r="B62" s="204"/>
      <c r="C62" s="144">
        <v>19</v>
      </c>
      <c r="D62" s="148">
        <v>75737.4</v>
      </c>
      <c r="E62" s="141"/>
      <c r="F62" s="141"/>
      <c r="G62" s="144">
        <v>6.28</v>
      </c>
      <c r="H62" s="148">
        <v>76974</v>
      </c>
    </row>
    <row r="63" spans="1:8" ht="12.75">
      <c r="A63" s="140"/>
      <c r="C63" s="141"/>
      <c r="D63" s="141"/>
      <c r="E63" s="141"/>
      <c r="F63" s="141"/>
      <c r="G63" s="141"/>
      <c r="H63" s="141"/>
    </row>
    <row r="64" spans="1:8" ht="12.75">
      <c r="A64" s="206" t="s">
        <v>28</v>
      </c>
      <c r="B64" s="206"/>
      <c r="C64" s="147"/>
      <c r="D64" s="141"/>
      <c r="E64" s="141"/>
      <c r="F64" s="141"/>
      <c r="G64" s="141"/>
      <c r="H64" s="141"/>
    </row>
    <row r="65" spans="1:8" ht="12.75">
      <c r="A65" s="140">
        <v>12</v>
      </c>
      <c r="C65" s="144">
        <v>1</v>
      </c>
      <c r="D65" s="144">
        <v>229</v>
      </c>
      <c r="E65" s="144">
        <v>8.3</v>
      </c>
      <c r="F65" s="144">
        <v>8.3</v>
      </c>
      <c r="G65" s="144">
        <v>8.3</v>
      </c>
      <c r="H65" s="144">
        <v>239.4</v>
      </c>
    </row>
    <row r="66" spans="1:8" ht="12.75">
      <c r="A66" s="140">
        <v>13</v>
      </c>
      <c r="C66" s="144">
        <v>1</v>
      </c>
      <c r="D66" s="144">
        <v>693</v>
      </c>
      <c r="E66" s="144">
        <v>8.3</v>
      </c>
      <c r="F66" s="144">
        <v>8.3</v>
      </c>
      <c r="G66" s="144">
        <v>8.3</v>
      </c>
      <c r="H66" s="144">
        <v>714</v>
      </c>
    </row>
    <row r="67" spans="1:8" ht="12.75">
      <c r="A67" s="140">
        <v>15</v>
      </c>
      <c r="C67" s="144">
        <v>2</v>
      </c>
      <c r="D67" s="148">
        <v>1333</v>
      </c>
      <c r="E67" s="144">
        <v>8.3</v>
      </c>
      <c r="F67" s="144">
        <v>8.3</v>
      </c>
      <c r="G67" s="144">
        <v>8.3</v>
      </c>
      <c r="H67" s="148">
        <v>1367</v>
      </c>
    </row>
    <row r="68" spans="1:8" ht="12.75">
      <c r="A68" s="140">
        <v>20</v>
      </c>
      <c r="C68" s="144">
        <v>9</v>
      </c>
      <c r="D68" s="148">
        <v>5142</v>
      </c>
      <c r="E68" s="144">
        <v>8.3</v>
      </c>
      <c r="F68" s="144">
        <v>8.3</v>
      </c>
      <c r="G68" s="144">
        <v>8.3</v>
      </c>
      <c r="H68" s="148">
        <v>5331.5</v>
      </c>
    </row>
    <row r="69" spans="1:8" ht="12.75">
      <c r="A69" s="140">
        <v>22</v>
      </c>
      <c r="C69" s="144">
        <v>2</v>
      </c>
      <c r="D69" s="148">
        <v>1536</v>
      </c>
      <c r="E69" s="144">
        <v>8.3</v>
      </c>
      <c r="F69" s="144">
        <v>8.3</v>
      </c>
      <c r="G69" s="144">
        <v>8.3</v>
      </c>
      <c r="H69" s="148">
        <v>1578.1</v>
      </c>
    </row>
    <row r="70" spans="1:8" ht="12.75">
      <c r="A70" s="140">
        <v>24</v>
      </c>
      <c r="C70" s="144">
        <v>1</v>
      </c>
      <c r="D70" s="144">
        <v>750</v>
      </c>
      <c r="E70" s="144">
        <v>8.3</v>
      </c>
      <c r="F70" s="144">
        <v>8.3</v>
      </c>
      <c r="G70" s="144">
        <v>8.3</v>
      </c>
      <c r="H70" s="144">
        <v>774.2</v>
      </c>
    </row>
    <row r="71" spans="1:8" ht="12.75">
      <c r="A71" s="140">
        <v>25</v>
      </c>
      <c r="C71" s="144">
        <v>5</v>
      </c>
      <c r="D71" s="148">
        <v>5239</v>
      </c>
      <c r="E71" s="144">
        <v>8.3</v>
      </c>
      <c r="F71" s="144">
        <v>9.35</v>
      </c>
      <c r="G71" s="144">
        <v>8.52</v>
      </c>
      <c r="H71" s="148">
        <v>5510.2</v>
      </c>
    </row>
    <row r="72" spans="1:8" ht="12.75">
      <c r="A72" s="204" t="s">
        <v>16</v>
      </c>
      <c r="B72" s="204"/>
      <c r="C72" s="144">
        <v>21</v>
      </c>
      <c r="D72" s="148">
        <v>14922</v>
      </c>
      <c r="E72" s="141"/>
      <c r="F72" s="141"/>
      <c r="G72" s="144">
        <v>8.38</v>
      </c>
      <c r="H72" s="148">
        <v>15514.3</v>
      </c>
    </row>
    <row r="73" spans="1:8" ht="12.75">
      <c r="A73" s="140"/>
      <c r="C73" s="141"/>
      <c r="D73" s="141"/>
      <c r="E73" s="141"/>
      <c r="F73" s="141"/>
      <c r="G73" s="141"/>
      <c r="H73" s="141"/>
    </row>
    <row r="74" spans="1:8" ht="12.75">
      <c r="A74" s="206" t="s">
        <v>21</v>
      </c>
      <c r="B74" s="206"/>
      <c r="C74" s="147"/>
      <c r="D74" s="147"/>
      <c r="E74" s="141"/>
      <c r="F74" s="141"/>
      <c r="G74" s="141"/>
      <c r="H74" s="141"/>
    </row>
    <row r="75" spans="1:8" ht="12.75">
      <c r="A75" s="140">
        <v>12</v>
      </c>
      <c r="C75" s="144">
        <v>8</v>
      </c>
      <c r="D75" s="148">
        <v>14199.7</v>
      </c>
      <c r="E75" s="144">
        <v>5.7</v>
      </c>
      <c r="F75" s="144">
        <v>6.65</v>
      </c>
      <c r="G75" s="144">
        <v>6</v>
      </c>
      <c r="H75" s="148">
        <v>14910.7</v>
      </c>
    </row>
    <row r="76" spans="1:8" ht="12.75">
      <c r="A76" s="140">
        <v>15</v>
      </c>
      <c r="C76" s="144">
        <v>3</v>
      </c>
      <c r="D76" s="148">
        <v>2908</v>
      </c>
      <c r="E76" s="144">
        <v>6.25</v>
      </c>
      <c r="F76" s="144">
        <v>6.75</v>
      </c>
      <c r="G76" s="144">
        <v>6.4</v>
      </c>
      <c r="H76" s="148">
        <v>3105.1</v>
      </c>
    </row>
    <row r="77" spans="1:8" ht="12.75">
      <c r="A77" s="140">
        <v>16</v>
      </c>
      <c r="C77" s="144">
        <v>3</v>
      </c>
      <c r="D77" s="148">
        <v>13979</v>
      </c>
      <c r="E77" s="144">
        <v>5.8</v>
      </c>
      <c r="F77" s="144">
        <v>5.8</v>
      </c>
      <c r="G77" s="144">
        <v>5.8</v>
      </c>
      <c r="H77" s="148">
        <v>14594.4</v>
      </c>
    </row>
    <row r="78" spans="1:8" ht="12.75">
      <c r="A78" s="140">
        <v>17</v>
      </c>
      <c r="C78" s="144">
        <v>1</v>
      </c>
      <c r="D78" s="148">
        <v>3100</v>
      </c>
      <c r="E78" s="144">
        <v>5.6</v>
      </c>
      <c r="F78" s="144">
        <v>5.6</v>
      </c>
      <c r="G78" s="144">
        <v>5.6</v>
      </c>
      <c r="H78" s="148">
        <v>3364.8</v>
      </c>
    </row>
    <row r="79" spans="1:8" ht="12.75">
      <c r="A79" s="140">
        <v>18</v>
      </c>
      <c r="C79" s="144">
        <v>6</v>
      </c>
      <c r="D79" s="148">
        <v>16660</v>
      </c>
      <c r="E79" s="144">
        <v>5.6</v>
      </c>
      <c r="F79" s="144">
        <v>6.6</v>
      </c>
      <c r="G79" s="144">
        <v>5.71</v>
      </c>
      <c r="H79" s="148">
        <v>17864</v>
      </c>
    </row>
    <row r="80" spans="1:8" ht="12.75">
      <c r="A80" s="140">
        <v>19</v>
      </c>
      <c r="C80" s="144">
        <v>1</v>
      </c>
      <c r="D80" s="148">
        <v>1375</v>
      </c>
      <c r="E80" s="144">
        <v>6.1</v>
      </c>
      <c r="F80" s="144">
        <v>6.1</v>
      </c>
      <c r="G80" s="144">
        <v>6.1</v>
      </c>
      <c r="H80" s="148">
        <v>1448.3</v>
      </c>
    </row>
    <row r="81" spans="1:8" ht="12.75">
      <c r="A81" s="140">
        <v>20</v>
      </c>
      <c r="C81" s="144">
        <v>55</v>
      </c>
      <c r="D81" s="148">
        <v>87372.8</v>
      </c>
      <c r="E81" s="144">
        <v>5.6</v>
      </c>
      <c r="F81" s="144">
        <v>7.11</v>
      </c>
      <c r="G81" s="144">
        <v>6.07</v>
      </c>
      <c r="H81" s="148">
        <v>93747.5</v>
      </c>
    </row>
    <row r="82" spans="1:8" ht="12.75">
      <c r="A82" s="140">
        <v>22</v>
      </c>
      <c r="C82" s="144">
        <v>2</v>
      </c>
      <c r="D82" s="148">
        <v>4022.8</v>
      </c>
      <c r="E82" s="144">
        <v>5.8</v>
      </c>
      <c r="F82" s="144">
        <v>6.6</v>
      </c>
      <c r="G82" s="144">
        <v>5.98</v>
      </c>
      <c r="H82" s="148">
        <v>4243.2</v>
      </c>
    </row>
    <row r="83" spans="1:8" ht="12.75">
      <c r="A83" s="140">
        <v>24</v>
      </c>
      <c r="C83" s="144">
        <v>1</v>
      </c>
      <c r="D83" s="144">
        <v>411</v>
      </c>
      <c r="E83" s="144">
        <v>6.5</v>
      </c>
      <c r="F83" s="144">
        <v>6.5</v>
      </c>
      <c r="G83" s="144">
        <v>6.5</v>
      </c>
      <c r="H83" s="144">
        <v>460.3</v>
      </c>
    </row>
    <row r="84" spans="1:8" ht="12.75">
      <c r="A84" s="140">
        <v>25</v>
      </c>
      <c r="C84" s="144">
        <v>16</v>
      </c>
      <c r="D84" s="148">
        <v>30417</v>
      </c>
      <c r="E84" s="144">
        <v>5.6</v>
      </c>
      <c r="F84" s="144">
        <v>6.6</v>
      </c>
      <c r="G84" s="144">
        <v>5.89</v>
      </c>
      <c r="H84" s="148">
        <v>32810.7</v>
      </c>
    </row>
    <row r="85" spans="1:8" ht="12.75">
      <c r="A85" s="140">
        <v>26</v>
      </c>
      <c r="C85" s="144">
        <v>1</v>
      </c>
      <c r="D85" s="144">
        <v>964</v>
      </c>
      <c r="E85" s="144">
        <v>6.6</v>
      </c>
      <c r="F85" s="144">
        <v>6.6</v>
      </c>
      <c r="G85" s="144">
        <v>6.6</v>
      </c>
      <c r="H85" s="148">
        <v>1048.9</v>
      </c>
    </row>
    <row r="86" spans="1:8" ht="12.75">
      <c r="A86" s="140">
        <v>30</v>
      </c>
      <c r="C86" s="144">
        <v>10</v>
      </c>
      <c r="D86" s="148">
        <v>21872.2</v>
      </c>
      <c r="E86" s="144">
        <v>5.7</v>
      </c>
      <c r="F86" s="144">
        <v>6.6</v>
      </c>
      <c r="G86" s="144">
        <v>6.08</v>
      </c>
      <c r="H86" s="148">
        <v>24020.7</v>
      </c>
    </row>
    <row r="87" spans="1:8" ht="12.75">
      <c r="A87" s="204" t="s">
        <v>16</v>
      </c>
      <c r="B87" s="204"/>
      <c r="C87" s="144">
        <v>107</v>
      </c>
      <c r="D87" s="148">
        <v>197281.5</v>
      </c>
      <c r="E87" s="141"/>
      <c r="F87" s="141"/>
      <c r="G87" s="144">
        <v>5.99</v>
      </c>
      <c r="H87" s="148">
        <v>211618.5</v>
      </c>
    </row>
    <row r="88" spans="1:8" ht="12.75">
      <c r="A88" s="140"/>
      <c r="C88" s="141"/>
      <c r="D88" s="141"/>
      <c r="E88" s="141"/>
      <c r="F88" s="141"/>
      <c r="G88" s="141"/>
      <c r="H88" s="141"/>
    </row>
    <row r="89" spans="1:8" ht="12.75">
      <c r="A89" s="206" t="s">
        <v>35</v>
      </c>
      <c r="B89" s="206"/>
      <c r="C89" s="147"/>
      <c r="D89" s="141"/>
      <c r="E89" s="141"/>
      <c r="F89" s="141"/>
      <c r="G89" s="141"/>
      <c r="H89" s="141"/>
    </row>
    <row r="90" spans="1:8" ht="12.75">
      <c r="A90" s="140">
        <v>15</v>
      </c>
      <c r="C90" s="144">
        <v>5</v>
      </c>
      <c r="D90" s="148">
        <v>2433.7</v>
      </c>
      <c r="E90" s="144">
        <v>8.39</v>
      </c>
      <c r="F90" s="144">
        <v>8.39</v>
      </c>
      <c r="G90" s="144">
        <v>8.39</v>
      </c>
      <c r="H90" s="148">
        <v>2319.2</v>
      </c>
    </row>
    <row r="91" spans="1:8" ht="12.75">
      <c r="A91" s="140">
        <v>20</v>
      </c>
      <c r="C91" s="144">
        <v>6</v>
      </c>
      <c r="D91" s="148">
        <v>7915.1</v>
      </c>
      <c r="E91" s="144">
        <v>7</v>
      </c>
      <c r="F91" s="144">
        <v>7</v>
      </c>
      <c r="G91" s="144">
        <v>7</v>
      </c>
      <c r="H91" s="148">
        <v>8446.1</v>
      </c>
    </row>
    <row r="92" spans="1:8" ht="12.75">
      <c r="A92" s="140">
        <v>25</v>
      </c>
      <c r="C92" s="144">
        <v>6</v>
      </c>
      <c r="D92" s="148">
        <v>8089.6</v>
      </c>
      <c r="E92" s="144">
        <v>7</v>
      </c>
      <c r="F92" s="144">
        <v>7</v>
      </c>
      <c r="G92" s="144">
        <v>7</v>
      </c>
      <c r="H92" s="148">
        <v>9351.1</v>
      </c>
    </row>
    <row r="93" spans="1:8" ht="12.75">
      <c r="A93" s="204" t="s">
        <v>16</v>
      </c>
      <c r="B93" s="204"/>
      <c r="C93" s="144">
        <v>17</v>
      </c>
      <c r="D93" s="148">
        <v>18438.4</v>
      </c>
      <c r="E93" s="141"/>
      <c r="F93" s="141"/>
      <c r="G93" s="144">
        <v>7.16</v>
      </c>
      <c r="H93" s="148">
        <v>20116.3</v>
      </c>
    </row>
    <row r="94" spans="1:8" ht="12.75">
      <c r="A94" s="140"/>
      <c r="C94" s="141"/>
      <c r="D94" s="141"/>
      <c r="E94" s="141"/>
      <c r="F94" s="141"/>
      <c r="G94" s="141"/>
      <c r="H94" s="141"/>
    </row>
    <row r="95" spans="1:8" ht="12.75">
      <c r="A95" s="206" t="s">
        <v>29</v>
      </c>
      <c r="B95" s="206"/>
      <c r="C95" s="147"/>
      <c r="D95" s="141"/>
      <c r="E95" s="141"/>
      <c r="F95" s="141"/>
      <c r="G95" s="141"/>
      <c r="H95" s="141"/>
    </row>
    <row r="96" spans="1:8" ht="12.75">
      <c r="A96" s="140">
        <v>15</v>
      </c>
      <c r="C96" s="144">
        <v>2</v>
      </c>
      <c r="D96" s="148">
        <v>2197.5</v>
      </c>
      <c r="E96" s="144">
        <v>6.19</v>
      </c>
      <c r="F96" s="144">
        <v>6.38</v>
      </c>
      <c r="G96" s="144">
        <v>6.27</v>
      </c>
      <c r="H96" s="148">
        <v>2335</v>
      </c>
    </row>
    <row r="97" spans="1:8" ht="12.75">
      <c r="A97" s="140">
        <v>18</v>
      </c>
      <c r="C97" s="144">
        <v>7</v>
      </c>
      <c r="D97" s="148">
        <v>6282.6</v>
      </c>
      <c r="E97" s="144">
        <v>6.1</v>
      </c>
      <c r="F97" s="144">
        <v>6.19</v>
      </c>
      <c r="G97" s="144">
        <v>6.15</v>
      </c>
      <c r="H97" s="148">
        <v>6933</v>
      </c>
    </row>
    <row r="98" spans="1:8" ht="12.75">
      <c r="A98" s="140">
        <v>20</v>
      </c>
      <c r="C98" s="144">
        <v>7</v>
      </c>
      <c r="D98" s="148">
        <v>13444.4</v>
      </c>
      <c r="E98" s="144">
        <v>6.14</v>
      </c>
      <c r="F98" s="144">
        <v>6.95</v>
      </c>
      <c r="G98" s="144">
        <v>6.4</v>
      </c>
      <c r="H98" s="148">
        <v>13940.4</v>
      </c>
    </row>
    <row r="99" spans="1:8" ht="12.75">
      <c r="A99" s="140">
        <v>25</v>
      </c>
      <c r="C99" s="144">
        <v>4</v>
      </c>
      <c r="D99" s="148">
        <v>5002.9</v>
      </c>
      <c r="E99" s="144">
        <v>6</v>
      </c>
      <c r="F99" s="144">
        <v>6.75</v>
      </c>
      <c r="G99" s="144">
        <v>6.31</v>
      </c>
      <c r="H99" s="148">
        <v>5407.9</v>
      </c>
    </row>
    <row r="100" spans="1:8" ht="12.75">
      <c r="A100" s="140">
        <v>30</v>
      </c>
      <c r="C100" s="144">
        <v>72</v>
      </c>
      <c r="D100" s="148">
        <v>100231</v>
      </c>
      <c r="E100" s="144">
        <v>5.88</v>
      </c>
      <c r="F100" s="144">
        <v>6.9</v>
      </c>
      <c r="G100" s="144">
        <v>6.18</v>
      </c>
      <c r="H100" s="148">
        <v>110531.8</v>
      </c>
    </row>
    <row r="101" spans="1:8" ht="12.75">
      <c r="A101" s="204" t="s">
        <v>16</v>
      </c>
      <c r="B101" s="204"/>
      <c r="C101" s="144">
        <v>92</v>
      </c>
      <c r="D101" s="148">
        <v>127158.4</v>
      </c>
      <c r="E101" s="141"/>
      <c r="F101" s="141"/>
      <c r="G101" s="144">
        <v>6.21</v>
      </c>
      <c r="H101" s="148">
        <v>139148.1</v>
      </c>
    </row>
    <row r="102" spans="1:8" ht="12.75">
      <c r="A102" s="140"/>
      <c r="C102" s="141"/>
      <c r="D102" s="141"/>
      <c r="E102" s="141"/>
      <c r="F102" s="141"/>
      <c r="G102" s="141"/>
      <c r="H102" s="141"/>
    </row>
    <row r="103" spans="1:8" ht="12.75">
      <c r="A103" s="206" t="s">
        <v>22</v>
      </c>
      <c r="B103" s="206"/>
      <c r="C103" s="147"/>
      <c r="D103" s="141"/>
      <c r="E103" s="141"/>
      <c r="F103" s="141"/>
      <c r="G103" s="141"/>
      <c r="H103" s="141"/>
    </row>
    <row r="104" spans="1:8" ht="12.75">
      <c r="A104" s="140">
        <v>12</v>
      </c>
      <c r="C104" s="144">
        <v>4</v>
      </c>
      <c r="D104" s="148">
        <v>2499.7</v>
      </c>
      <c r="E104" s="144">
        <v>8.3</v>
      </c>
      <c r="F104" s="144">
        <v>8.7</v>
      </c>
      <c r="G104" s="144">
        <v>8.64</v>
      </c>
      <c r="H104" s="148">
        <v>2540.4</v>
      </c>
    </row>
    <row r="105" spans="1:8" ht="12.75">
      <c r="A105" s="140">
        <v>15</v>
      </c>
      <c r="C105" s="144">
        <v>6</v>
      </c>
      <c r="D105" s="148">
        <v>3273.7</v>
      </c>
      <c r="E105" s="144">
        <v>8.3</v>
      </c>
      <c r="F105" s="144">
        <v>8.7</v>
      </c>
      <c r="G105" s="144">
        <v>8.67</v>
      </c>
      <c r="H105" s="148">
        <v>3353.2</v>
      </c>
    </row>
    <row r="106" spans="1:8" ht="12.75">
      <c r="A106" s="140">
        <v>18</v>
      </c>
      <c r="C106" s="144">
        <v>2</v>
      </c>
      <c r="D106" s="148">
        <v>1412.3</v>
      </c>
      <c r="E106" s="144">
        <v>8.7</v>
      </c>
      <c r="F106" s="144">
        <v>8.7</v>
      </c>
      <c r="G106" s="144">
        <v>8.7</v>
      </c>
      <c r="H106" s="148">
        <v>1451.7</v>
      </c>
    </row>
    <row r="107" spans="1:8" ht="12.75">
      <c r="A107" s="140">
        <v>19</v>
      </c>
      <c r="C107" s="144">
        <v>1</v>
      </c>
      <c r="D107" s="144">
        <v>438.7</v>
      </c>
      <c r="E107" s="144">
        <v>8.7</v>
      </c>
      <c r="F107" s="144">
        <v>8.7</v>
      </c>
      <c r="G107" s="144">
        <v>8.7</v>
      </c>
      <c r="H107" s="144">
        <v>451.8</v>
      </c>
    </row>
    <row r="108" spans="1:8" ht="12.75">
      <c r="A108" s="140">
        <v>20</v>
      </c>
      <c r="C108" s="144">
        <v>29</v>
      </c>
      <c r="D108" s="148">
        <v>18993.9</v>
      </c>
      <c r="E108" s="144">
        <v>8.3</v>
      </c>
      <c r="F108" s="144">
        <v>8.7</v>
      </c>
      <c r="G108" s="144">
        <v>8.59</v>
      </c>
      <c r="H108" s="148">
        <v>19412.3</v>
      </c>
    </row>
    <row r="109" spans="1:8" ht="12.75">
      <c r="A109" s="140">
        <v>25</v>
      </c>
      <c r="C109" s="144">
        <v>8</v>
      </c>
      <c r="D109" s="148">
        <v>5850</v>
      </c>
      <c r="E109" s="144">
        <v>8.3</v>
      </c>
      <c r="F109" s="144">
        <v>8.7</v>
      </c>
      <c r="G109" s="144">
        <v>8.51</v>
      </c>
      <c r="H109" s="148">
        <v>5957.7</v>
      </c>
    </row>
    <row r="110" spans="1:8" ht="12.75">
      <c r="A110" s="140">
        <v>30</v>
      </c>
      <c r="C110" s="144">
        <v>6</v>
      </c>
      <c r="D110" s="148">
        <v>3735.7</v>
      </c>
      <c r="E110" s="144">
        <v>8.3</v>
      </c>
      <c r="F110" s="144">
        <v>8.7</v>
      </c>
      <c r="G110" s="144">
        <v>8.65</v>
      </c>
      <c r="H110" s="148">
        <v>3867.4</v>
      </c>
    </row>
    <row r="111" spans="1:8" ht="12.75">
      <c r="A111" s="204" t="s">
        <v>16</v>
      </c>
      <c r="B111" s="204"/>
      <c r="C111" s="144">
        <v>56</v>
      </c>
      <c r="D111" s="148">
        <v>36204</v>
      </c>
      <c r="E111" s="141"/>
      <c r="F111" s="141"/>
      <c r="G111" s="144">
        <v>8.6</v>
      </c>
      <c r="H111" s="148">
        <v>37034.6</v>
      </c>
    </row>
    <row r="112" spans="1:8" ht="12.75">
      <c r="A112" s="140"/>
      <c r="C112" s="141"/>
      <c r="D112" s="141"/>
      <c r="E112" s="141"/>
      <c r="F112" s="141"/>
      <c r="G112" s="141"/>
      <c r="H112" s="141"/>
    </row>
    <row r="113" spans="1:8" ht="12.75">
      <c r="A113" s="206" t="s">
        <v>23</v>
      </c>
      <c r="B113" s="206"/>
      <c r="C113" s="141"/>
      <c r="D113" s="141"/>
      <c r="E113" s="141"/>
      <c r="F113" s="141"/>
      <c r="G113" s="141"/>
      <c r="H113" s="141"/>
    </row>
    <row r="114" spans="1:8" ht="12.75">
      <c r="A114" s="140">
        <v>20</v>
      </c>
      <c r="C114" s="144">
        <v>2</v>
      </c>
      <c r="D114" s="148">
        <v>3990</v>
      </c>
      <c r="E114" s="144">
        <v>7</v>
      </c>
      <c r="F114" s="144">
        <v>7.3</v>
      </c>
      <c r="G114" s="144">
        <v>7.08</v>
      </c>
      <c r="H114" s="148">
        <v>4093.4</v>
      </c>
    </row>
    <row r="115" spans="1:8" ht="12.75">
      <c r="A115" s="140">
        <v>25</v>
      </c>
      <c r="C115" s="144">
        <v>3</v>
      </c>
      <c r="D115" s="148">
        <v>3623</v>
      </c>
      <c r="E115" s="144">
        <v>7.2</v>
      </c>
      <c r="F115" s="144">
        <v>7.4</v>
      </c>
      <c r="G115" s="144">
        <v>7.32</v>
      </c>
      <c r="H115" s="148">
        <v>3742.1</v>
      </c>
    </row>
    <row r="116" spans="1:8" ht="12.75">
      <c r="A116" s="140">
        <v>30</v>
      </c>
      <c r="C116" s="144">
        <v>3</v>
      </c>
      <c r="D116" s="148">
        <v>4232</v>
      </c>
      <c r="E116" s="144">
        <v>7.1</v>
      </c>
      <c r="F116" s="144">
        <v>7.5</v>
      </c>
      <c r="G116" s="144">
        <v>7.32</v>
      </c>
      <c r="H116" s="148">
        <v>4386.6</v>
      </c>
    </row>
    <row r="117" spans="1:8" ht="12.75">
      <c r="A117" s="204" t="s">
        <v>16</v>
      </c>
      <c r="B117" s="204"/>
      <c r="C117" s="144">
        <v>8</v>
      </c>
      <c r="D117" s="148">
        <v>11845</v>
      </c>
      <c r="E117" s="141"/>
      <c r="F117" s="141"/>
      <c r="G117" s="144">
        <v>7.24</v>
      </c>
      <c r="H117" s="148">
        <v>12222</v>
      </c>
    </row>
    <row r="118" spans="1:8" ht="12.75">
      <c r="A118" s="140"/>
      <c r="C118" s="141"/>
      <c r="D118" s="141"/>
      <c r="E118" s="141"/>
      <c r="F118" s="141"/>
      <c r="G118" s="141"/>
      <c r="H118" s="141"/>
    </row>
    <row r="119" spans="1:8" ht="12.75">
      <c r="A119" s="206" t="s">
        <v>25</v>
      </c>
      <c r="B119" s="206"/>
      <c r="C119" s="147"/>
      <c r="D119" s="147"/>
      <c r="E119" s="147"/>
      <c r="F119" s="147"/>
      <c r="G119" s="147"/>
      <c r="H119" s="147"/>
    </row>
    <row r="120" spans="1:8" ht="12.75">
      <c r="A120" s="140">
        <v>12</v>
      </c>
      <c r="C120" s="144">
        <v>1</v>
      </c>
      <c r="D120" s="144">
        <v>296</v>
      </c>
      <c r="E120" s="144">
        <v>8.22</v>
      </c>
      <c r="F120" s="144">
        <v>8.22</v>
      </c>
      <c r="G120" s="144">
        <v>8.22</v>
      </c>
      <c r="H120" s="144">
        <v>293.9</v>
      </c>
    </row>
    <row r="121" spans="1:8" ht="12.75">
      <c r="A121" s="140">
        <v>20</v>
      </c>
      <c r="C121" s="144">
        <v>10</v>
      </c>
      <c r="D121" s="95">
        <v>14720.1</v>
      </c>
      <c r="E121" s="144">
        <v>7.8</v>
      </c>
      <c r="F121" s="144">
        <v>10.4</v>
      </c>
      <c r="G121" s="144">
        <v>8.22</v>
      </c>
      <c r="H121" s="148">
        <v>14672.9</v>
      </c>
    </row>
    <row r="122" spans="1:8" ht="12.75">
      <c r="A122" s="140">
        <v>25</v>
      </c>
      <c r="C122" s="144">
        <v>1</v>
      </c>
      <c r="D122" s="148">
        <v>1770</v>
      </c>
      <c r="E122" s="144">
        <v>7.6</v>
      </c>
      <c r="F122" s="144">
        <v>7.6</v>
      </c>
      <c r="G122" s="144">
        <v>7.6</v>
      </c>
      <c r="H122" s="148">
        <v>1767</v>
      </c>
    </row>
    <row r="123" spans="1:8" ht="12.75">
      <c r="A123" s="204" t="s">
        <v>16</v>
      </c>
      <c r="B123" s="204"/>
      <c r="C123" s="144">
        <v>12</v>
      </c>
      <c r="D123" s="148">
        <v>16414.1</v>
      </c>
      <c r="E123" s="141"/>
      <c r="F123" s="141"/>
      <c r="G123" s="144">
        <v>8.16</v>
      </c>
      <c r="H123" s="148">
        <v>16733.7</v>
      </c>
    </row>
    <row r="124" spans="1:8" ht="12.75">
      <c r="A124" s="168"/>
      <c r="B124" s="181"/>
      <c r="C124" s="150"/>
      <c r="D124" s="150"/>
      <c r="E124" s="150"/>
      <c r="F124" s="150"/>
      <c r="G124" s="150"/>
      <c r="H124" s="150"/>
    </row>
    <row r="125" spans="1:8" ht="12.75">
      <c r="A125" s="204" t="s">
        <v>16</v>
      </c>
      <c r="B125" s="204"/>
      <c r="C125" s="144">
        <v>515</v>
      </c>
      <c r="D125" s="148">
        <v>919916.3</v>
      </c>
      <c r="E125" s="141"/>
      <c r="F125" s="141"/>
      <c r="G125" s="144">
        <v>6.44</v>
      </c>
      <c r="H125" s="148">
        <v>964139.2</v>
      </c>
    </row>
    <row r="126" spans="1:8" ht="12.75">
      <c r="A126" s="121"/>
      <c r="B126" s="169"/>
      <c r="C126" s="155"/>
      <c r="D126" s="155"/>
      <c r="E126" s="155"/>
      <c r="F126" s="155"/>
      <c r="G126" s="155"/>
      <c r="H126" s="155"/>
    </row>
    <row r="128" spans="1:8" ht="12.75">
      <c r="A128" s="185" t="s">
        <v>43</v>
      </c>
      <c r="B128" s="208" t="s">
        <v>67</v>
      </c>
      <c r="C128" s="208"/>
      <c r="D128" s="208"/>
      <c r="E128" s="208"/>
      <c r="F128" s="208"/>
      <c r="G128" s="208"/>
      <c r="H128" s="208"/>
    </row>
    <row r="129" spans="1:8" ht="12.75">
      <c r="A129" s="185"/>
      <c r="B129" s="210" t="s">
        <v>71</v>
      </c>
      <c r="C129" s="190"/>
      <c r="D129" s="190"/>
      <c r="E129" s="190"/>
      <c r="F129" s="190"/>
      <c r="G129" s="190"/>
      <c r="H129" s="190"/>
    </row>
    <row r="130" spans="1:8" ht="12.75">
      <c r="A130" s="185"/>
      <c r="B130" s="190"/>
      <c r="C130" s="190"/>
      <c r="D130" s="190"/>
      <c r="E130" s="190"/>
      <c r="F130" s="190"/>
      <c r="G130" s="190"/>
      <c r="H130" s="190"/>
    </row>
    <row r="131" spans="1:8" ht="12.75">
      <c r="A131" s="185" t="s">
        <v>68</v>
      </c>
      <c r="B131" s="208" t="s">
        <v>58</v>
      </c>
      <c r="C131" s="208"/>
      <c r="D131" s="208"/>
      <c r="E131" s="208"/>
      <c r="F131" s="208"/>
      <c r="G131" s="208"/>
      <c r="H131" s="208"/>
    </row>
    <row r="132" spans="1:8" ht="12.75">
      <c r="A132" s="185" t="s">
        <v>70</v>
      </c>
      <c r="B132" s="208" t="s">
        <v>69</v>
      </c>
      <c r="C132" s="208"/>
      <c r="D132" s="208"/>
      <c r="E132" s="208"/>
      <c r="F132" s="208"/>
      <c r="G132" s="208"/>
      <c r="H132" s="208"/>
    </row>
  </sheetData>
  <mergeCells count="35">
    <mergeCell ref="B129:H130"/>
    <mergeCell ref="B131:H131"/>
    <mergeCell ref="B132:H132"/>
    <mergeCell ref="A119:B119"/>
    <mergeCell ref="A123:B123"/>
    <mergeCell ref="A125:B125"/>
    <mergeCell ref="B128:H128"/>
    <mergeCell ref="A103:B103"/>
    <mergeCell ref="A111:B111"/>
    <mergeCell ref="A113:B113"/>
    <mergeCell ref="A117:B117"/>
    <mergeCell ref="A89:B89"/>
    <mergeCell ref="A93:B93"/>
    <mergeCell ref="A95:B95"/>
    <mergeCell ref="A101:B101"/>
    <mergeCell ref="A64:B64"/>
    <mergeCell ref="A72:B72"/>
    <mergeCell ref="A74:B74"/>
    <mergeCell ref="A87:B87"/>
    <mergeCell ref="A48:B48"/>
    <mergeCell ref="A53:B53"/>
    <mergeCell ref="A55:B55"/>
    <mergeCell ref="A62:B62"/>
    <mergeCell ref="A26:B26"/>
    <mergeCell ref="A37:B37"/>
    <mergeCell ref="A39:B39"/>
    <mergeCell ref="A46:B46"/>
    <mergeCell ref="A8:B8"/>
    <mergeCell ref="A15:B15"/>
    <mergeCell ref="A17:B17"/>
    <mergeCell ref="A24:B24"/>
    <mergeCell ref="E4:G4"/>
    <mergeCell ref="A4:B4"/>
    <mergeCell ref="A5:B5"/>
    <mergeCell ref="A6:B6"/>
  </mergeCells>
  <printOptions/>
  <pageMargins left="0.75" right="0.75" top="1" bottom="1" header="0" footer="0"/>
  <pageSetup orientation="portrait" paperSize="9"/>
  <ignoredErrors>
    <ignoredError sqref="A131:A13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S215"/>
  <sheetViews>
    <sheetView showGridLines="0" zoomScale="75" zoomScaleNormal="75" workbookViewId="0" topLeftCell="A1">
      <selection activeCell="H1" sqref="H1"/>
    </sheetView>
  </sheetViews>
  <sheetFormatPr defaultColWidth="11.00390625" defaultRowHeight="12.75"/>
  <cols>
    <col min="1" max="1" width="4.7109375" style="69" customWidth="1"/>
    <col min="2" max="2" width="34.7109375" style="1" customWidth="1"/>
    <col min="3" max="3" width="12.7109375" style="64" customWidth="1"/>
    <col min="4" max="4" width="12.7109375" style="71" customWidth="1"/>
    <col min="5" max="7" width="12.7109375" style="93" customWidth="1"/>
    <col min="8" max="8" width="12.7109375" style="101" customWidth="1"/>
    <col min="9" max="9" width="7.421875" style="63" customWidth="1"/>
    <col min="10" max="10" width="10.7109375" style="2" customWidth="1"/>
    <col min="11" max="238" width="11.00390625" style="2" customWidth="1"/>
    <col min="239" max="16384" width="11.00390625" style="2" customWidth="1"/>
  </cols>
  <sheetData>
    <row r="1" spans="1:9" ht="12.75">
      <c r="A1" s="182" t="s">
        <v>40</v>
      </c>
      <c r="B1" s="3" t="s">
        <v>39</v>
      </c>
      <c r="C1" s="4"/>
      <c r="D1" s="83"/>
      <c r="E1" s="84"/>
      <c r="F1" s="84"/>
      <c r="G1" s="84"/>
      <c r="H1" s="85"/>
      <c r="I1" s="7"/>
    </row>
    <row r="2" spans="2:9" ht="12.75">
      <c r="B2" s="3" t="s">
        <v>74</v>
      </c>
      <c r="C2" s="4"/>
      <c r="D2" s="83"/>
      <c r="E2" s="84"/>
      <c r="F2" s="84"/>
      <c r="G2" s="84"/>
      <c r="H2" s="85"/>
      <c r="I2" s="10"/>
    </row>
    <row r="3" spans="2:9" ht="12.75">
      <c r="B3" s="9"/>
      <c r="C3" s="4"/>
      <c r="D3" s="83"/>
      <c r="E3" s="84"/>
      <c r="F3" s="84"/>
      <c r="G3" s="84"/>
      <c r="H3" s="85"/>
      <c r="I3" s="10"/>
    </row>
    <row r="4" spans="1:9" ht="12.75">
      <c r="A4" s="192" t="s">
        <v>0</v>
      </c>
      <c r="B4" s="192"/>
      <c r="C4" s="11" t="s">
        <v>1</v>
      </c>
      <c r="D4" s="86" t="s">
        <v>2</v>
      </c>
      <c r="E4" s="201" t="s">
        <v>30</v>
      </c>
      <c r="F4" s="201"/>
      <c r="G4" s="201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26"/>
      <c r="E5" s="87" t="s">
        <v>7</v>
      </c>
      <c r="F5" s="88" t="s">
        <v>8</v>
      </c>
      <c r="G5" s="87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44" t="s">
        <v>12</v>
      </c>
      <c r="E6" s="89"/>
      <c r="F6" s="89"/>
      <c r="G6" s="89" t="s">
        <v>13</v>
      </c>
      <c r="H6" s="20" t="s">
        <v>14</v>
      </c>
      <c r="I6" s="15"/>
    </row>
    <row r="7" spans="2:9" ht="12.75">
      <c r="B7" s="156"/>
      <c r="C7" s="22"/>
      <c r="D7" s="90"/>
      <c r="E7" s="91"/>
      <c r="F7" s="91"/>
      <c r="G7" s="91"/>
      <c r="H7" s="15"/>
      <c r="I7" s="15"/>
    </row>
    <row r="8" spans="1:9" ht="12.75">
      <c r="A8" s="195" t="s">
        <v>15</v>
      </c>
      <c r="B8" s="195"/>
      <c r="C8" s="25"/>
      <c r="D8" s="26"/>
      <c r="E8" s="87"/>
      <c r="F8" s="87"/>
      <c r="G8" s="87"/>
      <c r="H8" s="16"/>
      <c r="I8" s="26"/>
    </row>
    <row r="9" spans="1:9" ht="12.75">
      <c r="A9" s="74">
        <v>15</v>
      </c>
      <c r="C9" s="28">
        <v>3</v>
      </c>
      <c r="D9" s="66">
        <v>5902.1882000000005</v>
      </c>
      <c r="E9" s="138">
        <v>5.7</v>
      </c>
      <c r="F9" s="138">
        <v>6.4</v>
      </c>
      <c r="G9" s="138">
        <v>5.923417688961044</v>
      </c>
      <c r="H9" s="66">
        <v>6154.655207</v>
      </c>
      <c r="I9" s="26"/>
    </row>
    <row r="10" spans="1:9" ht="12.75">
      <c r="A10" s="74">
        <v>16</v>
      </c>
      <c r="C10" s="28">
        <v>1</v>
      </c>
      <c r="D10" s="66">
        <v>8285</v>
      </c>
      <c r="E10" s="138">
        <v>5.8</v>
      </c>
      <c r="F10" s="138">
        <v>5.8</v>
      </c>
      <c r="G10" s="138">
        <v>5.8</v>
      </c>
      <c r="H10" s="66">
        <v>8359.720711</v>
      </c>
      <c r="I10" s="26"/>
    </row>
    <row r="11" spans="1:9" ht="12.75">
      <c r="A11" s="74">
        <v>18</v>
      </c>
      <c r="C11" s="28">
        <v>2</v>
      </c>
      <c r="D11" s="66">
        <v>3918.16</v>
      </c>
      <c r="E11" s="138">
        <v>5.75</v>
      </c>
      <c r="F11" s="138">
        <v>6.1</v>
      </c>
      <c r="G11" s="138">
        <v>5.980060753683846</v>
      </c>
      <c r="H11" s="66">
        <v>4092.0973720000006</v>
      </c>
      <c r="I11" s="26"/>
    </row>
    <row r="12" spans="1:9" ht="12.75">
      <c r="A12" s="74">
        <v>20</v>
      </c>
      <c r="C12" s="28">
        <v>20</v>
      </c>
      <c r="D12" s="66">
        <v>46580.948099999994</v>
      </c>
      <c r="E12" s="138">
        <v>5.9</v>
      </c>
      <c r="F12" s="138">
        <v>7.2</v>
      </c>
      <c r="G12" s="138">
        <v>6.162160659517301</v>
      </c>
      <c r="H12" s="66">
        <v>48100.07811400001</v>
      </c>
      <c r="I12" s="26"/>
    </row>
    <row r="13" spans="1:9" ht="12.75">
      <c r="A13" s="74">
        <v>22</v>
      </c>
      <c r="C13" s="28">
        <v>1</v>
      </c>
      <c r="D13" s="66">
        <v>9487</v>
      </c>
      <c r="E13" s="138">
        <v>5.9</v>
      </c>
      <c r="F13" s="138">
        <v>5.9</v>
      </c>
      <c r="G13" s="138">
        <v>5.9</v>
      </c>
      <c r="H13" s="66">
        <v>9790.12702</v>
      </c>
      <c r="I13" s="26"/>
    </row>
    <row r="14" spans="1:9" ht="12.75">
      <c r="A14" s="74">
        <v>25</v>
      </c>
      <c r="C14" s="28">
        <v>4</v>
      </c>
      <c r="D14" s="66">
        <v>17713.6</v>
      </c>
      <c r="E14" s="138">
        <v>5.9</v>
      </c>
      <c r="F14" s="138">
        <v>6.75</v>
      </c>
      <c r="G14" s="138">
        <v>6.019041893547538</v>
      </c>
      <c r="H14" s="66">
        <v>17976.820233000002</v>
      </c>
      <c r="I14" s="26"/>
    </row>
    <row r="15" spans="1:9" ht="12.75">
      <c r="A15" s="74">
        <v>30</v>
      </c>
      <c r="C15" s="28">
        <v>9</v>
      </c>
      <c r="D15" s="66">
        <v>21474.42</v>
      </c>
      <c r="E15" s="138">
        <v>5.8</v>
      </c>
      <c r="F15" s="138">
        <v>6.75</v>
      </c>
      <c r="G15" s="138">
        <v>6.157950156168404</v>
      </c>
      <c r="H15" s="66">
        <v>22528.442537</v>
      </c>
      <c r="I15" s="26"/>
    </row>
    <row r="16" spans="1:9" ht="12.75">
      <c r="A16" s="196" t="s">
        <v>16</v>
      </c>
      <c r="B16" s="196"/>
      <c r="C16" s="25">
        <f>SUM(C9:C15)</f>
        <v>40</v>
      </c>
      <c r="D16" s="16">
        <f>SUM(D9:D15)</f>
        <v>113361.31629999999</v>
      </c>
      <c r="E16" s="27"/>
      <c r="F16" s="27"/>
      <c r="G16" s="27">
        <v>6.0726204720724395</v>
      </c>
      <c r="H16" s="16">
        <v>117001.94119400001</v>
      </c>
      <c r="I16" s="26"/>
    </row>
    <row r="17" spans="1:9" ht="12.75">
      <c r="A17" s="46"/>
      <c r="C17" s="25"/>
      <c r="D17" s="16"/>
      <c r="E17" s="27"/>
      <c r="F17" s="27"/>
      <c r="G17" s="27"/>
      <c r="H17" s="16"/>
      <c r="I17" s="26"/>
    </row>
    <row r="18" spans="1:9" ht="12.75">
      <c r="A18" s="195" t="s">
        <v>17</v>
      </c>
      <c r="B18" s="195"/>
      <c r="C18" s="25"/>
      <c r="D18" s="16"/>
      <c r="E18" s="27"/>
      <c r="F18" s="27"/>
      <c r="G18" s="27"/>
      <c r="H18" s="16"/>
      <c r="I18" s="26"/>
    </row>
    <row r="19" spans="1:9" ht="12.75">
      <c r="A19" s="74">
        <v>12</v>
      </c>
      <c r="C19" s="28">
        <v>1</v>
      </c>
      <c r="D19" s="66">
        <v>2398</v>
      </c>
      <c r="E19" s="138">
        <v>6.9</v>
      </c>
      <c r="F19" s="138">
        <v>6.9</v>
      </c>
      <c r="G19" s="138">
        <v>6.9</v>
      </c>
      <c r="H19" s="66">
        <v>2390.9574</v>
      </c>
      <c r="I19" s="26"/>
    </row>
    <row r="20" spans="1:9" ht="12.75">
      <c r="A20" s="74">
        <v>15</v>
      </c>
      <c r="C20" s="28">
        <v>8</v>
      </c>
      <c r="D20" s="66">
        <v>7332.5</v>
      </c>
      <c r="E20" s="138">
        <v>6.9</v>
      </c>
      <c r="F20" s="138">
        <v>7.9</v>
      </c>
      <c r="G20" s="138">
        <v>7.36</v>
      </c>
      <c r="H20" s="66">
        <v>7466.9573</v>
      </c>
      <c r="I20" s="26"/>
    </row>
    <row r="21" spans="1:9" ht="12.75">
      <c r="A21" s="74">
        <v>17</v>
      </c>
      <c r="C21" s="28">
        <v>1</v>
      </c>
      <c r="D21" s="66">
        <v>718.5</v>
      </c>
      <c r="E21" s="138">
        <v>7.1</v>
      </c>
      <c r="F21" s="138">
        <v>7.1</v>
      </c>
      <c r="G21" s="138">
        <v>7.1</v>
      </c>
      <c r="H21" s="66">
        <v>760.9299</v>
      </c>
      <c r="I21" s="26"/>
    </row>
    <row r="22" spans="1:9" ht="12.75">
      <c r="A22" s="74">
        <v>20</v>
      </c>
      <c r="C22" s="28">
        <v>31</v>
      </c>
      <c r="D22" s="66">
        <v>25834</v>
      </c>
      <c r="E22" s="138">
        <v>6.7</v>
      </c>
      <c r="F22" s="138">
        <v>8.2</v>
      </c>
      <c r="G22" s="138">
        <v>7.34</v>
      </c>
      <c r="H22" s="66">
        <v>26706.6464</v>
      </c>
      <c r="I22" s="26"/>
    </row>
    <row r="23" spans="1:9" ht="12.75">
      <c r="A23" s="74">
        <v>25</v>
      </c>
      <c r="C23" s="28">
        <v>10</v>
      </c>
      <c r="D23" s="66">
        <v>9095</v>
      </c>
      <c r="E23" s="138">
        <v>6.9</v>
      </c>
      <c r="F23" s="138">
        <v>8.3</v>
      </c>
      <c r="G23" s="138">
        <v>7.38</v>
      </c>
      <c r="H23" s="66">
        <v>9521.3602</v>
      </c>
      <c r="I23" s="26"/>
    </row>
    <row r="24" spans="1:9" ht="12.75">
      <c r="A24" s="74">
        <v>30</v>
      </c>
      <c r="C24" s="28">
        <v>16</v>
      </c>
      <c r="D24" s="66">
        <v>16546</v>
      </c>
      <c r="E24" s="138">
        <v>6.88</v>
      </c>
      <c r="F24" s="138">
        <v>8.2</v>
      </c>
      <c r="G24" s="138">
        <v>7.36</v>
      </c>
      <c r="H24" s="66">
        <v>17261.4161</v>
      </c>
      <c r="I24" s="26"/>
    </row>
    <row r="25" spans="1:9" ht="12.75">
      <c r="A25" s="196" t="s">
        <v>16</v>
      </c>
      <c r="B25" s="196"/>
      <c r="C25" s="25">
        <f>SUM(C19:C24)</f>
        <v>67</v>
      </c>
      <c r="D25" s="16">
        <f>SUM(D19:D24)</f>
        <v>61924</v>
      </c>
      <c r="E25" s="27"/>
      <c r="F25" s="27"/>
      <c r="G25" s="27">
        <v>7.334396626657853</v>
      </c>
      <c r="H25" s="16">
        <v>64108.26730000001</v>
      </c>
      <c r="I25" s="26"/>
    </row>
    <row r="26" spans="1:9" ht="12.75">
      <c r="A26" s="46"/>
      <c r="C26" s="25"/>
      <c r="D26" s="16"/>
      <c r="E26" s="27"/>
      <c r="F26" s="27"/>
      <c r="G26" s="27"/>
      <c r="H26" s="16"/>
      <c r="I26" s="26"/>
    </row>
    <row r="27" spans="1:9" ht="12.75">
      <c r="A27" s="195" t="s">
        <v>18</v>
      </c>
      <c r="B27" s="195"/>
      <c r="C27" s="25"/>
      <c r="D27" s="16"/>
      <c r="E27" s="27"/>
      <c r="F27" s="27"/>
      <c r="G27" s="27"/>
      <c r="H27" s="16"/>
      <c r="I27" s="26"/>
    </row>
    <row r="28" spans="1:9" ht="12.75">
      <c r="A28" s="74">
        <v>12</v>
      </c>
      <c r="C28" s="28">
        <v>2</v>
      </c>
      <c r="D28" s="66">
        <v>9200</v>
      </c>
      <c r="E28" s="138">
        <v>5.85</v>
      </c>
      <c r="F28" s="138">
        <v>6.28</v>
      </c>
      <c r="G28" s="138">
        <v>5.93</v>
      </c>
      <c r="H28" s="66">
        <v>9242.41</v>
      </c>
      <c r="I28" s="26"/>
    </row>
    <row r="29" spans="1:9" ht="12.75">
      <c r="A29" s="74">
        <v>13</v>
      </c>
      <c r="C29" s="28">
        <v>1</v>
      </c>
      <c r="D29" s="66">
        <v>1980</v>
      </c>
      <c r="E29" s="138">
        <v>6.35</v>
      </c>
      <c r="F29" s="138">
        <v>6.35</v>
      </c>
      <c r="G29" s="138">
        <v>6.35</v>
      </c>
      <c r="H29" s="66">
        <v>1998.17</v>
      </c>
      <c r="I29" s="26"/>
    </row>
    <row r="30" spans="1:9" ht="12.75">
      <c r="A30" s="74">
        <v>15</v>
      </c>
      <c r="C30" s="28">
        <v>1</v>
      </c>
      <c r="D30" s="66">
        <v>1300</v>
      </c>
      <c r="E30" s="138">
        <v>6.13</v>
      </c>
      <c r="F30" s="138">
        <v>6.13</v>
      </c>
      <c r="G30" s="138">
        <v>6.13</v>
      </c>
      <c r="H30" s="66">
        <v>1317.65</v>
      </c>
      <c r="I30" s="26"/>
    </row>
    <row r="31" spans="1:9" ht="12.75">
      <c r="A31" s="74">
        <v>16</v>
      </c>
      <c r="C31" s="28">
        <v>1</v>
      </c>
      <c r="D31" s="66">
        <v>2146</v>
      </c>
      <c r="E31" s="138">
        <v>6.12</v>
      </c>
      <c r="F31" s="138">
        <v>6.12</v>
      </c>
      <c r="G31" s="138">
        <v>6.12</v>
      </c>
      <c r="H31" s="66">
        <v>2186.04</v>
      </c>
      <c r="I31" s="26"/>
    </row>
    <row r="32" spans="1:9" ht="12.75">
      <c r="A32" s="74">
        <v>18</v>
      </c>
      <c r="C32" s="28">
        <v>2</v>
      </c>
      <c r="D32" s="66">
        <v>6462</v>
      </c>
      <c r="E32" s="138">
        <v>5.88</v>
      </c>
      <c r="F32" s="138">
        <v>6.1</v>
      </c>
      <c r="G32" s="138">
        <v>5.97</v>
      </c>
      <c r="H32" s="66">
        <v>6587.74</v>
      </c>
      <c r="I32" s="26"/>
    </row>
    <row r="33" spans="1:9" ht="12.75">
      <c r="A33" s="74">
        <v>20</v>
      </c>
      <c r="C33" s="28">
        <v>17</v>
      </c>
      <c r="D33" s="66">
        <v>46907</v>
      </c>
      <c r="E33" s="138">
        <v>5.83</v>
      </c>
      <c r="F33" s="138">
        <v>6.8</v>
      </c>
      <c r="G33" s="138">
        <v>6.1</v>
      </c>
      <c r="H33" s="66">
        <v>48208.59</v>
      </c>
      <c r="I33" s="26"/>
    </row>
    <row r="34" spans="1:9" ht="12.75">
      <c r="A34" s="74">
        <v>21</v>
      </c>
      <c r="C34" s="28">
        <v>1</v>
      </c>
      <c r="D34" s="66">
        <v>1596</v>
      </c>
      <c r="E34" s="138">
        <v>6.2</v>
      </c>
      <c r="F34" s="138">
        <v>6.2</v>
      </c>
      <c r="G34" s="138">
        <v>6.2</v>
      </c>
      <c r="H34" s="66">
        <v>1605.97</v>
      </c>
      <c r="I34" s="26"/>
    </row>
    <row r="35" spans="1:9" ht="12.75">
      <c r="A35" s="74">
        <v>22</v>
      </c>
      <c r="C35" s="28">
        <v>1</v>
      </c>
      <c r="D35" s="66">
        <v>6459</v>
      </c>
      <c r="E35" s="138">
        <v>5.87</v>
      </c>
      <c r="F35" s="138">
        <v>5.87</v>
      </c>
      <c r="G35" s="138">
        <v>5.87</v>
      </c>
      <c r="H35" s="66">
        <v>6629.32</v>
      </c>
      <c r="I35" s="26"/>
    </row>
    <row r="36" spans="1:9" ht="12.75">
      <c r="A36" s="74">
        <v>25</v>
      </c>
      <c r="C36" s="28">
        <v>5</v>
      </c>
      <c r="D36" s="66">
        <v>20793</v>
      </c>
      <c r="E36" s="138">
        <v>5.9</v>
      </c>
      <c r="F36" s="138">
        <v>6.35</v>
      </c>
      <c r="G36" s="138">
        <v>6.14</v>
      </c>
      <c r="H36" s="66">
        <v>21359.84</v>
      </c>
      <c r="I36" s="26"/>
    </row>
    <row r="37" spans="1:9" ht="12.75">
      <c r="A37" s="74">
        <v>30</v>
      </c>
      <c r="C37" s="28">
        <v>1</v>
      </c>
      <c r="D37" s="66">
        <v>3360</v>
      </c>
      <c r="E37" s="138">
        <v>5.97</v>
      </c>
      <c r="F37" s="138">
        <v>5.97</v>
      </c>
      <c r="G37" s="138">
        <v>5.97</v>
      </c>
      <c r="H37" s="66">
        <v>3440.93</v>
      </c>
      <c r="I37" s="26"/>
    </row>
    <row r="38" spans="1:9" ht="12.75">
      <c r="A38" s="196" t="s">
        <v>16</v>
      </c>
      <c r="B38" s="196"/>
      <c r="C38" s="25">
        <f>SUM(C28:C37)</f>
        <v>32</v>
      </c>
      <c r="D38" s="16">
        <f>SUM(D28:D37)</f>
        <v>100203</v>
      </c>
      <c r="E38" s="27"/>
      <c r="F38" s="27"/>
      <c r="G38" s="27">
        <v>6.072684848580565</v>
      </c>
      <c r="H38" s="116">
        <v>102576.66</v>
      </c>
      <c r="I38" s="26"/>
    </row>
    <row r="39" spans="1:9" ht="12.75">
      <c r="A39" s="46"/>
      <c r="C39" s="25"/>
      <c r="D39" s="16"/>
      <c r="E39" s="27"/>
      <c r="F39" s="27"/>
      <c r="G39" s="27"/>
      <c r="H39" s="16"/>
      <c r="I39" s="26"/>
    </row>
    <row r="40" spans="1:9" ht="12.75">
      <c r="A40" s="195" t="s">
        <v>19</v>
      </c>
      <c r="B40" s="195"/>
      <c r="C40" s="25"/>
      <c r="D40" s="16"/>
      <c r="E40" s="27"/>
      <c r="F40" s="27"/>
      <c r="G40" s="27"/>
      <c r="H40" s="16"/>
      <c r="I40" s="26"/>
    </row>
    <row r="41" spans="1:9" ht="12.75">
      <c r="A41" s="74">
        <v>12</v>
      </c>
      <c r="C41" s="28">
        <v>2</v>
      </c>
      <c r="D41" s="66">
        <v>12900</v>
      </c>
      <c r="E41" s="138">
        <v>5.69</v>
      </c>
      <c r="F41" s="138">
        <v>5.7</v>
      </c>
      <c r="G41" s="138">
        <v>5.7</v>
      </c>
      <c r="H41" s="66">
        <v>13212.6</v>
      </c>
      <c r="I41" s="26"/>
    </row>
    <row r="42" spans="1:9" ht="12.75">
      <c r="A42" s="74">
        <v>15</v>
      </c>
      <c r="C42" s="28">
        <v>2</v>
      </c>
      <c r="D42" s="66">
        <v>7908.65</v>
      </c>
      <c r="E42" s="138">
        <v>5.6</v>
      </c>
      <c r="F42" s="138">
        <v>5.7</v>
      </c>
      <c r="G42" s="138">
        <v>5.65</v>
      </c>
      <c r="H42" s="66">
        <v>8065.02</v>
      </c>
      <c r="I42" s="26"/>
    </row>
    <row r="43" spans="1:9" ht="12.75">
      <c r="A43" s="74">
        <v>18</v>
      </c>
      <c r="C43" s="28">
        <v>1</v>
      </c>
      <c r="D43" s="66">
        <v>2364.83</v>
      </c>
      <c r="E43" s="138">
        <v>5.51</v>
      </c>
      <c r="F43" s="138">
        <v>5.51</v>
      </c>
      <c r="G43" s="138">
        <v>5.51</v>
      </c>
      <c r="H43" s="66">
        <v>2480.19</v>
      </c>
      <c r="I43" s="26"/>
    </row>
    <row r="44" spans="1:9" ht="12.75">
      <c r="A44" s="74">
        <v>20</v>
      </c>
      <c r="C44" s="28">
        <v>17</v>
      </c>
      <c r="D44" s="66">
        <v>51368.29</v>
      </c>
      <c r="E44" s="138">
        <v>5.6</v>
      </c>
      <c r="F44" s="138">
        <v>6.6</v>
      </c>
      <c r="G44" s="138">
        <v>5.92</v>
      </c>
      <c r="H44" s="66">
        <v>53098.91</v>
      </c>
      <c r="I44" s="26"/>
    </row>
    <row r="45" spans="1:9" ht="12.75">
      <c r="A45" s="74">
        <v>25</v>
      </c>
      <c r="C45" s="28">
        <v>6</v>
      </c>
      <c r="D45" s="66">
        <v>15406.18</v>
      </c>
      <c r="E45" s="138">
        <v>5.7</v>
      </c>
      <c r="F45" s="138">
        <v>6.8</v>
      </c>
      <c r="G45" s="138">
        <v>6</v>
      </c>
      <c r="H45" s="66">
        <v>16060.7</v>
      </c>
      <c r="I45" s="26"/>
    </row>
    <row r="46" spans="1:9" ht="12.75">
      <c r="A46" s="74">
        <v>30</v>
      </c>
      <c r="C46" s="28">
        <v>2</v>
      </c>
      <c r="D46" s="66">
        <v>10666</v>
      </c>
      <c r="E46" s="138">
        <v>5.95</v>
      </c>
      <c r="F46" s="138">
        <v>6.11</v>
      </c>
      <c r="G46" s="138">
        <v>6.02</v>
      </c>
      <c r="H46" s="66">
        <v>10908.61</v>
      </c>
      <c r="I46" s="26"/>
    </row>
    <row r="47" spans="1:12" s="31" customFormat="1" ht="12.75">
      <c r="A47" s="196" t="s">
        <v>16</v>
      </c>
      <c r="B47" s="196"/>
      <c r="C47" s="25">
        <f>SUM(C41:C46)</f>
        <v>30</v>
      </c>
      <c r="D47" s="16">
        <f>SUM(D41:D46)</f>
        <v>100613.95000000001</v>
      </c>
      <c r="E47" s="27"/>
      <c r="F47" s="27"/>
      <c r="G47" s="27">
        <v>5.884117974076444</v>
      </c>
      <c r="H47" s="16">
        <v>103826.03</v>
      </c>
      <c r="I47" s="26"/>
      <c r="J47" s="2"/>
      <c r="K47" s="2"/>
      <c r="L47" s="2"/>
    </row>
    <row r="48" spans="1:12" s="31" customFormat="1" ht="12.75">
      <c r="A48" s="46"/>
      <c r="B48" s="60"/>
      <c r="C48" s="25"/>
      <c r="D48" s="16"/>
      <c r="E48" s="27"/>
      <c r="F48" s="27"/>
      <c r="G48" s="27"/>
      <c r="H48" s="16"/>
      <c r="I48" s="26"/>
      <c r="J48" s="2"/>
      <c r="K48" s="2"/>
      <c r="L48" s="2"/>
    </row>
    <row r="49" spans="1:12" s="31" customFormat="1" ht="12.75">
      <c r="A49" s="195" t="s">
        <v>20</v>
      </c>
      <c r="B49" s="195"/>
      <c r="C49" s="32"/>
      <c r="D49" s="57"/>
      <c r="E49" s="34"/>
      <c r="F49" s="34"/>
      <c r="G49" s="34"/>
      <c r="H49" s="57"/>
      <c r="I49" s="33"/>
      <c r="J49" s="2"/>
      <c r="K49" s="2"/>
      <c r="L49" s="2"/>
    </row>
    <row r="50" spans="1:9" ht="12.75">
      <c r="A50" s="74">
        <v>15</v>
      </c>
      <c r="C50" s="28">
        <v>2</v>
      </c>
      <c r="D50" s="66">
        <v>1982</v>
      </c>
      <c r="E50" s="138">
        <v>6.77</v>
      </c>
      <c r="F50" s="138">
        <v>7.15</v>
      </c>
      <c r="G50" s="138">
        <v>6.93</v>
      </c>
      <c r="H50" s="66">
        <v>2042.47</v>
      </c>
      <c r="I50" s="26"/>
    </row>
    <row r="51" spans="1:9" ht="12.75">
      <c r="A51" s="74">
        <v>18</v>
      </c>
      <c r="C51" s="28">
        <v>3</v>
      </c>
      <c r="D51" s="66">
        <v>6976.89</v>
      </c>
      <c r="E51" s="138">
        <v>6.4</v>
      </c>
      <c r="F51" s="138">
        <v>7.3</v>
      </c>
      <c r="G51" s="138">
        <v>6.88</v>
      </c>
      <c r="H51" s="66">
        <v>7162.36</v>
      </c>
      <c r="I51" s="26"/>
    </row>
    <row r="52" spans="1:9" ht="12.75">
      <c r="A52" s="74">
        <v>20</v>
      </c>
      <c r="C52" s="28">
        <v>5</v>
      </c>
      <c r="D52" s="66">
        <v>8974.4</v>
      </c>
      <c r="E52" s="138">
        <v>6.67</v>
      </c>
      <c r="F52" s="138">
        <v>7.4</v>
      </c>
      <c r="G52" s="138">
        <v>6.82</v>
      </c>
      <c r="H52" s="66">
        <v>9192.48</v>
      </c>
      <c r="I52" s="26"/>
    </row>
    <row r="53" spans="1:9" ht="12.75">
      <c r="A53" s="74">
        <v>25</v>
      </c>
      <c r="C53" s="28">
        <v>4</v>
      </c>
      <c r="D53" s="66">
        <v>6907.8</v>
      </c>
      <c r="E53" s="138">
        <v>6.4</v>
      </c>
      <c r="F53" s="138">
        <v>7.2</v>
      </c>
      <c r="G53" s="138">
        <v>6.59</v>
      </c>
      <c r="H53" s="66">
        <v>7093.16</v>
      </c>
      <c r="I53" s="26"/>
    </row>
    <row r="54" spans="1:9" ht="12.75">
      <c r="A54" s="74">
        <v>30</v>
      </c>
      <c r="C54" s="28">
        <v>5</v>
      </c>
      <c r="D54" s="66">
        <v>12503.8</v>
      </c>
      <c r="E54" s="138">
        <v>6.16</v>
      </c>
      <c r="F54" s="138">
        <v>7.1</v>
      </c>
      <c r="G54" s="138">
        <v>6.45</v>
      </c>
      <c r="H54" s="66">
        <v>12747.47</v>
      </c>
      <c r="I54" s="26"/>
    </row>
    <row r="55" spans="1:9" ht="12.75">
      <c r="A55" s="196" t="s">
        <v>16</v>
      </c>
      <c r="B55" s="196"/>
      <c r="C55" s="32">
        <f>SUM(C50:C54)</f>
        <v>19</v>
      </c>
      <c r="D55" s="37">
        <f>SUM(D50:D54)</f>
        <v>37344.89</v>
      </c>
      <c r="E55" s="34"/>
      <c r="F55" s="34"/>
      <c r="G55" s="34">
        <v>6.67110135640152</v>
      </c>
      <c r="H55" s="116">
        <v>38237.94</v>
      </c>
      <c r="I55" s="33"/>
    </row>
    <row r="56" spans="1:12" s="31" customFormat="1" ht="12.75">
      <c r="A56" s="46"/>
      <c r="B56" s="60"/>
      <c r="C56" s="25"/>
      <c r="D56" s="16"/>
      <c r="E56" s="27"/>
      <c r="F56" s="27"/>
      <c r="G56" s="27"/>
      <c r="H56" s="16"/>
      <c r="I56" s="26"/>
      <c r="J56" s="2"/>
      <c r="K56" s="2"/>
      <c r="L56" s="2"/>
    </row>
    <row r="57" spans="1:12" s="31" customFormat="1" ht="12.75">
      <c r="A57" s="195" t="s">
        <v>27</v>
      </c>
      <c r="B57" s="195"/>
      <c r="C57" s="32"/>
      <c r="D57" s="57"/>
      <c r="E57" s="34"/>
      <c r="F57" s="34"/>
      <c r="G57" s="34"/>
      <c r="H57" s="57"/>
      <c r="I57" s="33"/>
      <c r="J57" s="2"/>
      <c r="K57" s="2"/>
      <c r="L57" s="2"/>
    </row>
    <row r="58" spans="1:9" ht="12.75">
      <c r="A58" s="74">
        <v>20</v>
      </c>
      <c r="C58" s="28">
        <v>3</v>
      </c>
      <c r="D58" s="66">
        <v>5050</v>
      </c>
      <c r="E58" s="138">
        <f>0.068*100</f>
        <v>6.800000000000001</v>
      </c>
      <c r="F58" s="138">
        <f>0.075*100</f>
        <v>7.5</v>
      </c>
      <c r="G58" s="138">
        <v>6.9</v>
      </c>
      <c r="H58" s="66">
        <v>5332.843800000001</v>
      </c>
      <c r="I58" s="26"/>
    </row>
    <row r="59" spans="1:9" ht="12.75">
      <c r="A59" s="196" t="s">
        <v>16</v>
      </c>
      <c r="B59" s="196"/>
      <c r="C59" s="32">
        <f>SUM(C58:C58)</f>
        <v>3</v>
      </c>
      <c r="D59" s="37">
        <f>SUM(D58:D58)</f>
        <v>5050</v>
      </c>
      <c r="E59" s="34"/>
      <c r="F59" s="34"/>
      <c r="G59" s="34">
        <v>6.9</v>
      </c>
      <c r="H59" s="57">
        <v>5332.843800000001</v>
      </c>
      <c r="I59" s="33"/>
    </row>
    <row r="60" spans="1:9" ht="12.75">
      <c r="A60" s="46"/>
      <c r="C60" s="25"/>
      <c r="D60" s="16"/>
      <c r="E60" s="27"/>
      <c r="F60" s="27"/>
      <c r="G60" s="27"/>
      <c r="H60" s="16"/>
      <c r="I60" s="26"/>
    </row>
    <row r="61" spans="1:9" ht="12.75">
      <c r="A61" s="195" t="s">
        <v>34</v>
      </c>
      <c r="B61" s="195"/>
      <c r="C61" s="25"/>
      <c r="D61" s="16"/>
      <c r="E61" s="27"/>
      <c r="F61" s="27"/>
      <c r="G61" s="27"/>
      <c r="H61" s="16"/>
      <c r="I61" s="26"/>
    </row>
    <row r="62" spans="1:9" ht="12.75">
      <c r="A62" s="74">
        <v>12</v>
      </c>
      <c r="C62" s="28">
        <v>1</v>
      </c>
      <c r="D62" s="66">
        <v>996</v>
      </c>
      <c r="E62" s="138">
        <v>6.95</v>
      </c>
      <c r="F62" s="138">
        <v>6.95</v>
      </c>
      <c r="G62" s="138">
        <v>6.95</v>
      </c>
      <c r="H62" s="66">
        <v>1043.38</v>
      </c>
      <c r="I62" s="26"/>
    </row>
    <row r="63" spans="1:9" ht="12.75">
      <c r="A63" s="74">
        <v>20</v>
      </c>
      <c r="C63" s="28">
        <v>4</v>
      </c>
      <c r="D63" s="66">
        <v>15571</v>
      </c>
      <c r="E63" s="138">
        <v>6.12</v>
      </c>
      <c r="F63" s="138">
        <v>7.1</v>
      </c>
      <c r="G63" s="138">
        <v>6.24</v>
      </c>
      <c r="H63" s="66">
        <v>15744.56</v>
      </c>
      <c r="I63" s="26"/>
    </row>
    <row r="64" spans="1:9" ht="12.75">
      <c r="A64" s="74">
        <v>22</v>
      </c>
      <c r="C64" s="28">
        <v>1</v>
      </c>
      <c r="D64" s="66">
        <v>3000</v>
      </c>
      <c r="E64" s="138">
        <v>6.27</v>
      </c>
      <c r="F64" s="138">
        <v>6.27</v>
      </c>
      <c r="G64" s="138">
        <v>6.27</v>
      </c>
      <c r="H64" s="66">
        <v>3030.82</v>
      </c>
      <c r="I64" s="26"/>
    </row>
    <row r="65" spans="1:9" ht="12.75">
      <c r="A65" s="74">
        <v>30</v>
      </c>
      <c r="C65" s="28">
        <v>2</v>
      </c>
      <c r="D65" s="66">
        <v>4690</v>
      </c>
      <c r="E65" s="138">
        <v>6.3</v>
      </c>
      <c r="F65" s="138">
        <v>7.3</v>
      </c>
      <c r="G65" s="138">
        <v>6.48</v>
      </c>
      <c r="H65" s="66">
        <v>4817.86</v>
      </c>
      <c r="I65" s="26"/>
    </row>
    <row r="66" spans="1:9" ht="12.75">
      <c r="A66" s="196" t="s">
        <v>16</v>
      </c>
      <c r="B66" s="196"/>
      <c r="C66" s="25">
        <f>SUM(C62:C65)</f>
        <v>8</v>
      </c>
      <c r="D66" s="16">
        <f>SUM(D62:D65)</f>
        <v>24257</v>
      </c>
      <c r="E66" s="27"/>
      <c r="F66" s="27"/>
      <c r="G66" s="27">
        <v>6.320693325626649</v>
      </c>
      <c r="H66" s="116">
        <v>24636.62</v>
      </c>
      <c r="I66" s="26"/>
    </row>
    <row r="67" spans="1:9" ht="12.75">
      <c r="A67" s="46"/>
      <c r="C67" s="32"/>
      <c r="D67" s="37"/>
      <c r="E67" s="34"/>
      <c r="F67" s="34"/>
      <c r="G67" s="34"/>
      <c r="H67" s="57"/>
      <c r="I67" s="33"/>
    </row>
    <row r="68" spans="1:9" ht="12.75">
      <c r="A68" s="195" t="s">
        <v>28</v>
      </c>
      <c r="B68" s="195"/>
      <c r="C68" s="25"/>
      <c r="D68" s="16"/>
      <c r="E68" s="27"/>
      <c r="F68" s="27"/>
      <c r="G68" s="27"/>
      <c r="H68" s="16"/>
      <c r="I68" s="26"/>
    </row>
    <row r="69" spans="1:9" ht="12.75">
      <c r="A69" s="74">
        <v>6</v>
      </c>
      <c r="C69" s="28">
        <v>1</v>
      </c>
      <c r="D69" s="66">
        <v>200</v>
      </c>
      <c r="E69" s="138">
        <v>8.3</v>
      </c>
      <c r="F69" s="138">
        <v>8.3</v>
      </c>
      <c r="G69" s="138">
        <v>8.3</v>
      </c>
      <c r="H69" s="66">
        <v>207.46</v>
      </c>
      <c r="I69" s="26"/>
    </row>
    <row r="70" spans="1:9" ht="12.75">
      <c r="A70" s="74">
        <v>15</v>
      </c>
      <c r="C70" s="28">
        <v>1</v>
      </c>
      <c r="D70" s="66">
        <v>350</v>
      </c>
      <c r="E70" s="138">
        <v>8.3</v>
      </c>
      <c r="F70" s="138">
        <v>8.3</v>
      </c>
      <c r="G70" s="138">
        <v>8.3</v>
      </c>
      <c r="H70" s="66">
        <v>361.45</v>
      </c>
      <c r="I70" s="26"/>
    </row>
    <row r="71" spans="1:9" ht="12.75">
      <c r="A71" s="74">
        <v>18</v>
      </c>
      <c r="C71" s="28">
        <v>1</v>
      </c>
      <c r="D71" s="66">
        <v>987</v>
      </c>
      <c r="E71" s="138">
        <v>8.3</v>
      </c>
      <c r="F71" s="138">
        <v>8.3</v>
      </c>
      <c r="G71" s="138">
        <v>8.3</v>
      </c>
      <c r="H71" s="66">
        <v>1012.49</v>
      </c>
      <c r="I71" s="26"/>
    </row>
    <row r="72" spans="1:9" ht="12.75">
      <c r="A72" s="74">
        <v>20</v>
      </c>
      <c r="C72" s="28">
        <v>3</v>
      </c>
      <c r="D72" s="66">
        <v>2249</v>
      </c>
      <c r="E72" s="138">
        <v>8.3</v>
      </c>
      <c r="F72" s="138">
        <v>8.3</v>
      </c>
      <c r="G72" s="138">
        <v>8.3</v>
      </c>
      <c r="H72" s="66">
        <v>2263.24</v>
      </c>
      <c r="I72" s="26"/>
    </row>
    <row r="73" spans="1:9" ht="12.75">
      <c r="A73" s="74">
        <v>22</v>
      </c>
      <c r="C73" s="28">
        <v>3</v>
      </c>
      <c r="D73" s="66">
        <v>3475</v>
      </c>
      <c r="E73" s="138">
        <v>8.3</v>
      </c>
      <c r="F73" s="138">
        <v>9.35</v>
      </c>
      <c r="G73" s="138">
        <v>8.75</v>
      </c>
      <c r="H73" s="66">
        <v>3229.24</v>
      </c>
      <c r="I73" s="26"/>
    </row>
    <row r="74" spans="1:9" ht="12.75">
      <c r="A74" s="74">
        <v>25</v>
      </c>
      <c r="C74" s="28">
        <v>3</v>
      </c>
      <c r="D74" s="66">
        <v>2084</v>
      </c>
      <c r="E74" s="138">
        <v>8.3</v>
      </c>
      <c r="F74" s="138">
        <v>8.3</v>
      </c>
      <c r="G74" s="138">
        <v>8.3</v>
      </c>
      <c r="H74" s="66">
        <v>2241.41</v>
      </c>
      <c r="I74" s="26"/>
    </row>
    <row r="75" spans="1:9" ht="12.75">
      <c r="A75" s="196" t="s">
        <v>16</v>
      </c>
      <c r="B75" s="196"/>
      <c r="C75" s="25">
        <f>SUM(C69:C74)</f>
        <v>12</v>
      </c>
      <c r="D75" s="16">
        <f>SUM(D69:D74)</f>
        <v>9345</v>
      </c>
      <c r="E75" s="27"/>
      <c r="F75" s="27"/>
      <c r="G75" s="27">
        <v>8.45599707577542</v>
      </c>
      <c r="H75" s="16">
        <v>9315.29</v>
      </c>
      <c r="I75" s="26"/>
    </row>
    <row r="76" spans="1:9" ht="12.75">
      <c r="A76" s="46"/>
      <c r="C76" s="32"/>
      <c r="D76" s="37"/>
      <c r="E76" s="34"/>
      <c r="F76" s="34"/>
      <c r="G76" s="34"/>
      <c r="H76" s="57"/>
      <c r="I76" s="33"/>
    </row>
    <row r="77" spans="1:12" s="38" customFormat="1" ht="12.75">
      <c r="A77" s="197" t="s">
        <v>21</v>
      </c>
      <c r="B77" s="197"/>
      <c r="C77" s="22"/>
      <c r="D77" s="23"/>
      <c r="E77" s="130"/>
      <c r="F77" s="130"/>
      <c r="G77" s="130"/>
      <c r="H77" s="15"/>
      <c r="I77" s="15"/>
      <c r="J77" s="2"/>
      <c r="K77" s="2"/>
      <c r="L77" s="2"/>
    </row>
    <row r="78" spans="1:9" ht="12.75">
      <c r="A78" s="74">
        <v>8</v>
      </c>
      <c r="C78" s="28">
        <v>1</v>
      </c>
      <c r="D78" s="66">
        <v>4000</v>
      </c>
      <c r="E78" s="138">
        <v>5.4</v>
      </c>
      <c r="F78" s="138">
        <v>5.4</v>
      </c>
      <c r="G78" s="138">
        <v>5.4</v>
      </c>
      <c r="H78" s="66">
        <v>4032.58</v>
      </c>
      <c r="I78" s="26"/>
    </row>
    <row r="79" spans="1:9" ht="12.75">
      <c r="A79" s="74">
        <v>12</v>
      </c>
      <c r="C79" s="28">
        <v>3</v>
      </c>
      <c r="D79" s="66">
        <v>3108.8</v>
      </c>
      <c r="E79" s="138">
        <v>6</v>
      </c>
      <c r="F79" s="138">
        <v>6.3</v>
      </c>
      <c r="G79" s="138">
        <v>6.12</v>
      </c>
      <c r="H79" s="66">
        <v>3287.97</v>
      </c>
      <c r="I79" s="26"/>
    </row>
    <row r="80" spans="1:9" ht="12.75">
      <c r="A80" s="74">
        <v>13</v>
      </c>
      <c r="C80" s="28">
        <v>1</v>
      </c>
      <c r="D80" s="66">
        <v>1800</v>
      </c>
      <c r="E80" s="138">
        <v>6.7</v>
      </c>
      <c r="F80" s="138">
        <v>6.7</v>
      </c>
      <c r="G80" s="138">
        <v>6.7</v>
      </c>
      <c r="H80" s="66">
        <v>1893.71</v>
      </c>
      <c r="I80" s="26"/>
    </row>
    <row r="81" spans="1:9" ht="12.75">
      <c r="A81" s="74">
        <v>14</v>
      </c>
      <c r="C81" s="28">
        <v>1</v>
      </c>
      <c r="D81" s="66">
        <v>1692</v>
      </c>
      <c r="E81" s="138">
        <v>6.45</v>
      </c>
      <c r="F81" s="138">
        <v>6.45</v>
      </c>
      <c r="G81" s="138">
        <v>6.45</v>
      </c>
      <c r="H81" s="66">
        <v>1755.21</v>
      </c>
      <c r="I81" s="26"/>
    </row>
    <row r="82" spans="1:9" ht="12.75">
      <c r="A82" s="74">
        <v>15</v>
      </c>
      <c r="C82" s="28">
        <v>11</v>
      </c>
      <c r="D82" s="66">
        <v>12159.07</v>
      </c>
      <c r="E82" s="138">
        <v>5.7</v>
      </c>
      <c r="F82" s="138">
        <v>6.6</v>
      </c>
      <c r="G82" s="138">
        <v>6.04</v>
      </c>
      <c r="H82" s="66">
        <v>12955.19</v>
      </c>
      <c r="I82" s="26"/>
    </row>
    <row r="83" spans="1:9" ht="12.75">
      <c r="A83" s="74">
        <v>16</v>
      </c>
      <c r="C83" s="28">
        <v>4</v>
      </c>
      <c r="D83" s="66">
        <v>10029</v>
      </c>
      <c r="E83" s="138">
        <v>6</v>
      </c>
      <c r="F83" s="138">
        <v>6.51</v>
      </c>
      <c r="G83" s="138">
        <v>6.14</v>
      </c>
      <c r="H83" s="66">
        <v>10440.86</v>
      </c>
      <c r="I83" s="26"/>
    </row>
    <row r="84" spans="1:9" ht="12.75">
      <c r="A84" s="74">
        <v>18</v>
      </c>
      <c r="C84" s="28">
        <v>10</v>
      </c>
      <c r="D84" s="66">
        <v>24397</v>
      </c>
      <c r="E84" s="138">
        <v>5.7</v>
      </c>
      <c r="F84" s="138">
        <v>6.6</v>
      </c>
      <c r="G84" s="138">
        <v>6.19</v>
      </c>
      <c r="H84" s="66">
        <v>25635.81</v>
      </c>
      <c r="I84" s="26"/>
    </row>
    <row r="85" spans="1:9" ht="12.75">
      <c r="A85" s="74">
        <v>19</v>
      </c>
      <c r="C85" s="28">
        <v>1</v>
      </c>
      <c r="D85" s="66">
        <v>2720</v>
      </c>
      <c r="E85" s="138">
        <v>5.8</v>
      </c>
      <c r="F85" s="138">
        <v>5.8</v>
      </c>
      <c r="G85" s="138">
        <v>5.8</v>
      </c>
      <c r="H85" s="66">
        <v>2813.61</v>
      </c>
      <c r="I85" s="26"/>
    </row>
    <row r="86" spans="1:9" ht="12.75">
      <c r="A86" s="74">
        <v>20</v>
      </c>
      <c r="C86" s="28">
        <v>42</v>
      </c>
      <c r="D86" s="66">
        <v>59942.13</v>
      </c>
      <c r="E86" s="138">
        <v>5.6</v>
      </c>
      <c r="F86" s="138">
        <v>6.9</v>
      </c>
      <c r="G86" s="138">
        <v>6.07</v>
      </c>
      <c r="H86" s="66">
        <v>64161</v>
      </c>
      <c r="I86" s="26"/>
    </row>
    <row r="87" spans="1:9" ht="12.75">
      <c r="A87" s="74">
        <v>21</v>
      </c>
      <c r="C87" s="28">
        <v>1</v>
      </c>
      <c r="D87" s="66">
        <v>2100</v>
      </c>
      <c r="E87" s="138">
        <v>6</v>
      </c>
      <c r="F87" s="138">
        <v>6</v>
      </c>
      <c r="G87" s="138">
        <v>6</v>
      </c>
      <c r="H87" s="66">
        <v>2256.94</v>
      </c>
      <c r="I87" s="26"/>
    </row>
    <row r="88" spans="1:9" ht="12.75">
      <c r="A88" s="74">
        <v>22</v>
      </c>
      <c r="C88" s="28">
        <v>2</v>
      </c>
      <c r="D88" s="66">
        <v>1580.69</v>
      </c>
      <c r="E88" s="138">
        <v>6.6</v>
      </c>
      <c r="F88" s="138">
        <v>6.6</v>
      </c>
      <c r="G88" s="138">
        <v>6.6</v>
      </c>
      <c r="H88" s="66">
        <v>1679.97</v>
      </c>
      <c r="I88" s="26"/>
    </row>
    <row r="89" spans="1:9" ht="12.75">
      <c r="A89" s="74">
        <v>23</v>
      </c>
      <c r="C89" s="28">
        <v>1</v>
      </c>
      <c r="D89" s="66">
        <v>1274.03</v>
      </c>
      <c r="E89" s="138">
        <v>6.2</v>
      </c>
      <c r="F89" s="138">
        <v>6.2</v>
      </c>
      <c r="G89" s="138">
        <v>6.2</v>
      </c>
      <c r="H89" s="66">
        <v>1355.72</v>
      </c>
      <c r="I89" s="26"/>
    </row>
    <row r="90" spans="1:9" ht="12.75">
      <c r="A90" s="74">
        <v>25</v>
      </c>
      <c r="C90" s="28">
        <v>12</v>
      </c>
      <c r="D90" s="66">
        <v>22672</v>
      </c>
      <c r="E90" s="138">
        <v>5.6</v>
      </c>
      <c r="F90" s="138">
        <v>6.6</v>
      </c>
      <c r="G90" s="138">
        <v>6.04</v>
      </c>
      <c r="H90" s="66">
        <v>24114.83</v>
      </c>
      <c r="I90" s="26"/>
    </row>
    <row r="91" spans="1:9" ht="12.75">
      <c r="A91" s="74">
        <v>26</v>
      </c>
      <c r="C91" s="28">
        <v>1</v>
      </c>
      <c r="D91" s="66">
        <v>445</v>
      </c>
      <c r="E91" s="138">
        <v>6.6</v>
      </c>
      <c r="F91" s="138">
        <v>6.6</v>
      </c>
      <c r="G91" s="138">
        <v>6.6</v>
      </c>
      <c r="H91" s="66">
        <v>495.6</v>
      </c>
      <c r="I91" s="26"/>
    </row>
    <row r="92" spans="1:9" ht="12.75">
      <c r="A92" s="74">
        <v>28</v>
      </c>
      <c r="C92" s="28">
        <v>1</v>
      </c>
      <c r="D92" s="66">
        <v>3380</v>
      </c>
      <c r="E92" s="138">
        <v>6</v>
      </c>
      <c r="F92" s="138">
        <v>6</v>
      </c>
      <c r="G92" s="138">
        <v>6</v>
      </c>
      <c r="H92" s="66">
        <v>3499.8</v>
      </c>
      <c r="I92" s="26"/>
    </row>
    <row r="93" spans="1:9" ht="12.75">
      <c r="A93" s="74">
        <v>30</v>
      </c>
      <c r="C93" s="28">
        <v>8</v>
      </c>
      <c r="D93" s="66">
        <v>23505.01</v>
      </c>
      <c r="E93" s="138">
        <v>5.6</v>
      </c>
      <c r="F93" s="138">
        <v>6.6</v>
      </c>
      <c r="G93" s="138">
        <v>5.88</v>
      </c>
      <c r="H93" s="66">
        <v>25345.78</v>
      </c>
      <c r="I93" s="26"/>
    </row>
    <row r="94" spans="1:9" ht="12.75">
      <c r="A94" s="196" t="s">
        <v>16</v>
      </c>
      <c r="B94" s="196"/>
      <c r="C94" s="25">
        <f>SUM(C78:C93)</f>
        <v>100</v>
      </c>
      <c r="D94" s="16">
        <f>SUM(D78:D93)</f>
        <v>174804.73</v>
      </c>
      <c r="E94" s="27"/>
      <c r="F94" s="27"/>
      <c r="G94" s="27">
        <v>6.055831680437774</v>
      </c>
      <c r="H94" s="16">
        <v>185724.58</v>
      </c>
      <c r="I94" s="26"/>
    </row>
    <row r="95" spans="1:9" ht="12.75">
      <c r="A95" s="46"/>
      <c r="C95" s="25"/>
      <c r="D95" s="16"/>
      <c r="E95" s="27"/>
      <c r="F95" s="27"/>
      <c r="G95" s="27"/>
      <c r="H95" s="16"/>
      <c r="I95" s="26"/>
    </row>
    <row r="96" spans="1:9" ht="12.75">
      <c r="A96" s="195" t="s">
        <v>35</v>
      </c>
      <c r="B96" s="195"/>
      <c r="C96" s="25"/>
      <c r="D96" s="16"/>
      <c r="E96" s="27"/>
      <c r="F96" s="27"/>
      <c r="G96" s="27"/>
      <c r="H96" s="16"/>
      <c r="I96" s="26"/>
    </row>
    <row r="97" spans="1:9" ht="12.75">
      <c r="A97" s="74">
        <v>15</v>
      </c>
      <c r="C97" s="28">
        <v>1</v>
      </c>
      <c r="D97" s="66">
        <v>510.75</v>
      </c>
      <c r="E97" s="138">
        <v>7</v>
      </c>
      <c r="F97" s="138">
        <v>7</v>
      </c>
      <c r="G97" s="138">
        <v>7</v>
      </c>
      <c r="H97" s="66">
        <v>548.47</v>
      </c>
      <c r="I97" s="26"/>
    </row>
    <row r="98" spans="1:9" ht="12.75">
      <c r="A98" s="74">
        <v>20</v>
      </c>
      <c r="C98" s="28">
        <v>2</v>
      </c>
      <c r="D98" s="66">
        <v>994</v>
      </c>
      <c r="E98" s="138">
        <v>7</v>
      </c>
      <c r="F98" s="138">
        <v>7</v>
      </c>
      <c r="G98" s="138">
        <v>7</v>
      </c>
      <c r="H98" s="66">
        <v>1060.72</v>
      </c>
      <c r="I98" s="26"/>
    </row>
    <row r="99" spans="1:9" ht="12.75">
      <c r="A99" s="74">
        <v>25</v>
      </c>
      <c r="C99" s="28">
        <v>2</v>
      </c>
      <c r="D99" s="66">
        <v>2656</v>
      </c>
      <c r="E99" s="138">
        <v>7</v>
      </c>
      <c r="F99" s="138">
        <v>7</v>
      </c>
      <c r="G99" s="138">
        <v>7</v>
      </c>
      <c r="H99" s="66">
        <v>2930.44</v>
      </c>
      <c r="I99" s="26"/>
    </row>
    <row r="100" spans="1:9" ht="12.75">
      <c r="A100" s="74">
        <v>30</v>
      </c>
      <c r="C100" s="28">
        <v>1</v>
      </c>
      <c r="D100" s="66">
        <v>2350</v>
      </c>
      <c r="E100" s="138">
        <v>7</v>
      </c>
      <c r="F100" s="138">
        <v>7</v>
      </c>
      <c r="G100" s="138">
        <v>7</v>
      </c>
      <c r="H100" s="66">
        <v>2464.67</v>
      </c>
      <c r="I100" s="26"/>
    </row>
    <row r="101" spans="1:9" ht="12.75">
      <c r="A101" s="196" t="s">
        <v>16</v>
      </c>
      <c r="B101" s="196"/>
      <c r="C101" s="25">
        <f>SUM(C97:C100)</f>
        <v>6</v>
      </c>
      <c r="D101" s="16">
        <f>SUM(D97:D100)</f>
        <v>6510.75</v>
      </c>
      <c r="E101" s="27"/>
      <c r="F101" s="27"/>
      <c r="G101" s="27">
        <v>7</v>
      </c>
      <c r="H101" s="16">
        <v>7004.3</v>
      </c>
      <c r="I101" s="26"/>
    </row>
    <row r="102" spans="1:12" s="31" customFormat="1" ht="12.75">
      <c r="A102" s="128"/>
      <c r="B102" s="60"/>
      <c r="C102" s="25"/>
      <c r="D102" s="16"/>
      <c r="E102" s="27"/>
      <c r="F102" s="27"/>
      <c r="G102" s="27"/>
      <c r="H102" s="16"/>
      <c r="I102" s="26"/>
      <c r="J102" s="2"/>
      <c r="K102" s="2"/>
      <c r="L102" s="2"/>
    </row>
    <row r="103" spans="1:9" ht="12.75">
      <c r="A103" s="195" t="s">
        <v>29</v>
      </c>
      <c r="B103" s="195"/>
      <c r="C103" s="25"/>
      <c r="D103" s="16"/>
      <c r="E103" s="27"/>
      <c r="F103" s="27"/>
      <c r="G103" s="27"/>
      <c r="H103" s="16"/>
      <c r="I103" s="26"/>
    </row>
    <row r="104" spans="1:9" ht="12.75">
      <c r="A104" s="74">
        <v>15</v>
      </c>
      <c r="C104" s="28">
        <v>1</v>
      </c>
      <c r="D104" s="66">
        <v>1069.93</v>
      </c>
      <c r="E104" s="138">
        <v>6.28</v>
      </c>
      <c r="F104" s="138">
        <v>6.28</v>
      </c>
      <c r="G104" s="138">
        <v>6.28</v>
      </c>
      <c r="H104" s="66">
        <v>1106.09</v>
      </c>
      <c r="I104" s="26"/>
    </row>
    <row r="105" spans="1:9" ht="12.75">
      <c r="A105" s="74">
        <v>18</v>
      </c>
      <c r="C105" s="28">
        <v>1</v>
      </c>
      <c r="D105" s="66">
        <v>3633.91</v>
      </c>
      <c r="E105" s="138">
        <v>5.99</v>
      </c>
      <c r="F105" s="138">
        <v>5.99</v>
      </c>
      <c r="G105" s="138">
        <v>5.99</v>
      </c>
      <c r="H105" s="66">
        <v>3876.69</v>
      </c>
      <c r="I105" s="26"/>
    </row>
    <row r="106" spans="1:9" ht="12.75">
      <c r="A106" s="74">
        <v>20</v>
      </c>
      <c r="C106" s="28">
        <v>8</v>
      </c>
      <c r="D106" s="66">
        <v>10171.96</v>
      </c>
      <c r="E106" s="138">
        <v>5.77</v>
      </c>
      <c r="F106" s="138">
        <v>6.4</v>
      </c>
      <c r="G106" s="138">
        <v>6.01</v>
      </c>
      <c r="H106" s="66">
        <v>10826.93</v>
      </c>
      <c r="I106" s="26"/>
    </row>
    <row r="107" spans="1:9" ht="12.75">
      <c r="A107" s="74">
        <v>25</v>
      </c>
      <c r="C107" s="28">
        <v>12</v>
      </c>
      <c r="D107" s="66">
        <v>18603.41</v>
      </c>
      <c r="E107" s="138">
        <v>5.77</v>
      </c>
      <c r="F107" s="138">
        <v>6.26</v>
      </c>
      <c r="G107" s="138">
        <v>6.04</v>
      </c>
      <c r="H107" s="66">
        <v>20098.55</v>
      </c>
      <c r="I107" s="26"/>
    </row>
    <row r="108" spans="1:9" ht="12.75">
      <c r="A108" s="74">
        <v>30</v>
      </c>
      <c r="C108" s="28">
        <v>73</v>
      </c>
      <c r="D108" s="66">
        <v>116672.95</v>
      </c>
      <c r="E108" s="138">
        <v>5.72</v>
      </c>
      <c r="F108" s="138">
        <v>6.71</v>
      </c>
      <c r="G108" s="138">
        <v>6.06</v>
      </c>
      <c r="H108" s="66">
        <v>127468.44</v>
      </c>
      <c r="I108" s="26"/>
    </row>
    <row r="109" spans="1:9" ht="12.75">
      <c r="A109" s="196" t="s">
        <v>16</v>
      </c>
      <c r="B109" s="196"/>
      <c r="C109" s="25">
        <f>SUM(C104:C108)</f>
        <v>95</v>
      </c>
      <c r="D109" s="16">
        <f>SUM(D104:D108)</f>
        <v>150152.16</v>
      </c>
      <c r="E109" s="27"/>
      <c r="F109" s="27"/>
      <c r="G109" s="27">
        <v>6.05405456224786</v>
      </c>
      <c r="H109" s="16">
        <v>163376.7</v>
      </c>
      <c r="I109" s="26"/>
    </row>
    <row r="110" spans="1:9" ht="12.75">
      <c r="A110" s="46"/>
      <c r="C110" s="25"/>
      <c r="D110" s="16"/>
      <c r="E110" s="27"/>
      <c r="F110" s="27"/>
      <c r="G110" s="27"/>
      <c r="H110" s="16"/>
      <c r="I110" s="26"/>
    </row>
    <row r="111" spans="1:9" ht="12.75">
      <c r="A111" s="195" t="s">
        <v>22</v>
      </c>
      <c r="B111" s="195"/>
      <c r="C111" s="25"/>
      <c r="D111" s="16"/>
      <c r="E111" s="27"/>
      <c r="F111" s="27"/>
      <c r="G111" s="27"/>
      <c r="H111" s="16"/>
      <c r="I111" s="26"/>
    </row>
    <row r="112" spans="1:9" ht="12.75">
      <c r="A112" s="74">
        <v>12</v>
      </c>
      <c r="C112" s="28">
        <v>3</v>
      </c>
      <c r="D112" s="66">
        <v>1356.22</v>
      </c>
      <c r="E112" s="138">
        <v>8.1</v>
      </c>
      <c r="F112" s="138">
        <v>8.7</v>
      </c>
      <c r="G112" s="138">
        <v>8.324390136831932</v>
      </c>
      <c r="H112" s="66">
        <v>1243.7667</v>
      </c>
      <c r="I112" s="26"/>
    </row>
    <row r="113" spans="1:9" ht="12.75">
      <c r="A113" s="74">
        <v>15</v>
      </c>
      <c r="C113" s="28">
        <v>2</v>
      </c>
      <c r="D113" s="66">
        <v>2164.5</v>
      </c>
      <c r="E113" s="138">
        <v>8.7</v>
      </c>
      <c r="F113" s="138">
        <v>8.7</v>
      </c>
      <c r="G113" s="138">
        <v>8.7</v>
      </c>
      <c r="H113" s="66">
        <v>2052.1742</v>
      </c>
      <c r="I113" s="26"/>
    </row>
    <row r="114" spans="1:9" ht="12.75">
      <c r="A114" s="74">
        <v>20</v>
      </c>
      <c r="C114" s="28">
        <v>13</v>
      </c>
      <c r="D114" s="66">
        <v>9757.52</v>
      </c>
      <c r="E114" s="138">
        <v>8.1</v>
      </c>
      <c r="F114" s="138">
        <v>8.7</v>
      </c>
      <c r="G114" s="138">
        <v>8.588236397455077</v>
      </c>
      <c r="H114" s="66">
        <v>9792.748400000002</v>
      </c>
      <c r="I114" s="26"/>
    </row>
    <row r="115" spans="1:9" ht="12.75">
      <c r="A115" s="74">
        <v>22</v>
      </c>
      <c r="C115" s="28">
        <v>1</v>
      </c>
      <c r="D115" s="66">
        <v>436</v>
      </c>
      <c r="E115" s="138">
        <v>8.1</v>
      </c>
      <c r="F115" s="138">
        <v>8.1</v>
      </c>
      <c r="G115" s="138">
        <v>8.1</v>
      </c>
      <c r="H115" s="66">
        <v>439.206</v>
      </c>
      <c r="I115" s="26"/>
    </row>
    <row r="116" spans="1:9" ht="12.75">
      <c r="A116" s="74">
        <v>25</v>
      </c>
      <c r="C116" s="28">
        <v>4</v>
      </c>
      <c r="D116" s="66">
        <v>1703.35</v>
      </c>
      <c r="E116" s="138">
        <v>8.1</v>
      </c>
      <c r="F116" s="138">
        <v>8.7</v>
      </c>
      <c r="G116" s="138">
        <v>8.499344148725166</v>
      </c>
      <c r="H116" s="66">
        <v>1749.482</v>
      </c>
      <c r="I116" s="26"/>
    </row>
    <row r="117" spans="1:9" ht="12.75">
      <c r="A117" s="74">
        <v>30</v>
      </c>
      <c r="C117" s="28">
        <v>5</v>
      </c>
      <c r="D117" s="66">
        <v>3097.33</v>
      </c>
      <c r="E117" s="138">
        <v>8.1</v>
      </c>
      <c r="F117" s="138">
        <v>8.7</v>
      </c>
      <c r="G117" s="138">
        <v>8.400870056012437</v>
      </c>
      <c r="H117" s="66">
        <v>3123.5919999999996</v>
      </c>
      <c r="I117" s="26"/>
    </row>
    <row r="118" spans="1:9" ht="12.75">
      <c r="A118" s="196" t="s">
        <v>16</v>
      </c>
      <c r="B118" s="196"/>
      <c r="C118" s="25">
        <f>SUM(C112:C117)</f>
        <v>28</v>
      </c>
      <c r="D118" s="16">
        <f>SUM(D112:D117)</f>
        <v>18514.920000000002</v>
      </c>
      <c r="E118" s="27"/>
      <c r="F118" s="27"/>
      <c r="G118" s="27">
        <v>8.530956123599424</v>
      </c>
      <c r="H118" s="16">
        <v>18400.9693</v>
      </c>
      <c r="I118" s="26"/>
    </row>
    <row r="119" spans="1:9" ht="12.75">
      <c r="A119" s="46"/>
      <c r="C119" s="25"/>
      <c r="D119" s="16"/>
      <c r="E119" s="27"/>
      <c r="F119" s="27"/>
      <c r="G119" s="27"/>
      <c r="H119" s="16"/>
      <c r="I119" s="26"/>
    </row>
    <row r="120" spans="1:19" s="31" customFormat="1" ht="12.75">
      <c r="A120" s="195" t="s">
        <v>23</v>
      </c>
      <c r="B120" s="195"/>
      <c r="C120" s="32"/>
      <c r="D120" s="57"/>
      <c r="E120" s="34"/>
      <c r="F120" s="34"/>
      <c r="G120" s="34"/>
      <c r="H120" s="57"/>
      <c r="I120" s="33"/>
      <c r="J120" s="2"/>
      <c r="K120" s="2"/>
      <c r="L120" s="2"/>
      <c r="P120" s="2"/>
      <c r="Q120" s="2"/>
      <c r="R120" s="2"/>
      <c r="S120" s="2"/>
    </row>
    <row r="121" spans="1:9" ht="12.75">
      <c r="A121" s="74">
        <v>20</v>
      </c>
      <c r="C121" s="28">
        <v>4</v>
      </c>
      <c r="D121" s="66">
        <v>3453</v>
      </c>
      <c r="E121" s="138">
        <v>7.1</v>
      </c>
      <c r="F121" s="138">
        <v>7.5</v>
      </c>
      <c r="G121" s="138">
        <v>7.22</v>
      </c>
      <c r="H121" s="66">
        <v>3575.8</v>
      </c>
      <c r="I121" s="26"/>
    </row>
    <row r="122" spans="1:9" ht="12.75">
      <c r="A122" s="74">
        <v>25</v>
      </c>
      <c r="C122" s="28">
        <v>2</v>
      </c>
      <c r="D122" s="66">
        <v>2128</v>
      </c>
      <c r="E122" s="138">
        <v>7.2</v>
      </c>
      <c r="F122" s="138">
        <v>7.3</v>
      </c>
      <c r="G122" s="138">
        <v>7.25</v>
      </c>
      <c r="H122" s="66">
        <v>2206.73</v>
      </c>
      <c r="I122" s="26"/>
    </row>
    <row r="123" spans="1:9" ht="12.75">
      <c r="A123" s="74">
        <v>30</v>
      </c>
      <c r="C123" s="28">
        <v>2</v>
      </c>
      <c r="D123" s="66">
        <v>3016</v>
      </c>
      <c r="E123" s="138">
        <v>7.1</v>
      </c>
      <c r="F123" s="138">
        <v>7.2</v>
      </c>
      <c r="G123" s="138">
        <v>7.15</v>
      </c>
      <c r="H123" s="66">
        <v>3131.51</v>
      </c>
      <c r="I123" s="26"/>
    </row>
    <row r="124" spans="1:9" ht="12.75">
      <c r="A124" s="196" t="s">
        <v>16</v>
      </c>
      <c r="B124" s="196"/>
      <c r="C124" s="32">
        <f>SUM(C121:C123)</f>
        <v>8</v>
      </c>
      <c r="D124" s="37">
        <f>SUM(D121:D123)</f>
        <v>8597</v>
      </c>
      <c r="E124" s="34"/>
      <c r="F124" s="34"/>
      <c r="G124" s="34">
        <v>7.202835639059281</v>
      </c>
      <c r="H124" s="57">
        <v>8914.04</v>
      </c>
      <c r="I124" s="33"/>
    </row>
    <row r="125" spans="1:9" ht="12.75">
      <c r="A125" s="46"/>
      <c r="C125" s="25"/>
      <c r="D125" s="16"/>
      <c r="E125" s="27"/>
      <c r="F125" s="27"/>
      <c r="G125" s="27"/>
      <c r="H125" s="16"/>
      <c r="I125" s="26"/>
    </row>
    <row r="126" spans="1:9" ht="12.75">
      <c r="A126" s="195" t="s">
        <v>25</v>
      </c>
      <c r="B126" s="195"/>
      <c r="C126" s="25"/>
      <c r="D126" s="16"/>
      <c r="E126" s="27"/>
      <c r="F126" s="27"/>
      <c r="G126" s="27"/>
      <c r="H126" s="16"/>
      <c r="I126" s="26"/>
    </row>
    <row r="127" spans="1:9" ht="12.75">
      <c r="A127" s="74">
        <v>12</v>
      </c>
      <c r="C127" s="28">
        <v>1</v>
      </c>
      <c r="D127" s="66">
        <v>568.92</v>
      </c>
      <c r="E127" s="138">
        <v>7.89</v>
      </c>
      <c r="F127" s="138">
        <v>7.89</v>
      </c>
      <c r="G127" s="138">
        <v>7.89</v>
      </c>
      <c r="H127" s="66">
        <v>571.23</v>
      </c>
      <c r="I127" s="26"/>
    </row>
    <row r="128" spans="1:9" ht="12.75">
      <c r="A128" s="74">
        <v>20</v>
      </c>
      <c r="C128" s="28">
        <v>5</v>
      </c>
      <c r="D128" s="66">
        <v>4390</v>
      </c>
      <c r="E128" s="138">
        <v>5.9</v>
      </c>
      <c r="F128" s="138">
        <v>8.97</v>
      </c>
      <c r="G128" s="138">
        <v>7.97</v>
      </c>
      <c r="H128" s="66">
        <v>4514.84</v>
      </c>
      <c r="I128" s="26"/>
    </row>
    <row r="129" spans="1:9" ht="12.75">
      <c r="A129" s="74">
        <v>25</v>
      </c>
      <c r="C129" s="28">
        <v>1</v>
      </c>
      <c r="D129" s="66">
        <v>998.35</v>
      </c>
      <c r="E129" s="138">
        <v>8.49</v>
      </c>
      <c r="F129" s="138">
        <v>8.49</v>
      </c>
      <c r="G129" s="138">
        <v>8.49</v>
      </c>
      <c r="H129" s="66">
        <v>992.14</v>
      </c>
      <c r="I129" s="26"/>
    </row>
    <row r="130" spans="1:9" ht="12.75">
      <c r="A130" s="196" t="s">
        <v>16</v>
      </c>
      <c r="B130" s="196"/>
      <c r="C130" s="25">
        <f>SUM(C127:C129)</f>
        <v>7</v>
      </c>
      <c r="D130" s="16">
        <f>SUM(D127:D129)</f>
        <v>5957.27</v>
      </c>
      <c r="E130" s="27"/>
      <c r="F130" s="27"/>
      <c r="G130" s="27">
        <v>8.04736067032893</v>
      </c>
      <c r="H130" s="116">
        <v>6078.21</v>
      </c>
      <c r="I130" s="26"/>
    </row>
    <row r="131" spans="1:12" s="31" customFormat="1" ht="12.75">
      <c r="A131" s="158"/>
      <c r="B131" s="183"/>
      <c r="C131" s="39"/>
      <c r="D131" s="40"/>
      <c r="E131" s="41"/>
      <c r="F131" s="41"/>
      <c r="G131" s="41"/>
      <c r="H131" s="40"/>
      <c r="I131" s="26"/>
      <c r="J131" s="2"/>
      <c r="K131" s="2"/>
      <c r="L131" s="2"/>
    </row>
    <row r="132" spans="1:12" s="31" customFormat="1" ht="12.75">
      <c r="A132" s="199" t="s">
        <v>16</v>
      </c>
      <c r="B132" s="199"/>
      <c r="C132" s="25">
        <f>C16+C25+C38+C47+C55+C59+C66+C75+C94+C101+C109+C118+C124+C130</f>
        <v>455</v>
      </c>
      <c r="D132" s="16">
        <f>D16+D25+D38+D47+D55+D59+D66+D75+D94+D101+D109+D118+D124+D130</f>
        <v>816635.9863000001</v>
      </c>
      <c r="E132" s="27"/>
      <c r="F132" s="27"/>
      <c r="G132" s="27">
        <v>5.990124639213924</v>
      </c>
      <c r="H132" s="116">
        <v>854534.3915940002</v>
      </c>
      <c r="I132" s="42"/>
      <c r="J132" s="2"/>
      <c r="K132" s="2"/>
      <c r="L132" s="2"/>
    </row>
    <row r="133" spans="1:12" s="31" customFormat="1" ht="12.75">
      <c r="A133" s="159"/>
      <c r="B133" s="184"/>
      <c r="C133" s="19"/>
      <c r="D133" s="44"/>
      <c r="E133" s="89"/>
      <c r="F133" s="89"/>
      <c r="G133" s="89"/>
      <c r="H133" s="20"/>
      <c r="I133" s="26"/>
      <c r="J133" s="2"/>
      <c r="K133" s="2"/>
      <c r="L133" s="2"/>
    </row>
    <row r="134" spans="1:12" s="31" customFormat="1" ht="12.75">
      <c r="A134" s="60"/>
      <c r="B134" s="46"/>
      <c r="C134" s="25"/>
      <c r="D134" s="26"/>
      <c r="E134" s="87"/>
      <c r="F134" s="87"/>
      <c r="G134" s="87"/>
      <c r="H134" s="16"/>
      <c r="I134" s="26"/>
      <c r="J134" s="2"/>
      <c r="K134" s="2"/>
      <c r="L134" s="2"/>
    </row>
    <row r="135" spans="1:12" s="31" customFormat="1" ht="12.75">
      <c r="A135" s="186" t="s">
        <v>43</v>
      </c>
      <c r="B135" s="189" t="s">
        <v>72</v>
      </c>
      <c r="C135" s="190"/>
      <c r="D135" s="190"/>
      <c r="E135" s="190"/>
      <c r="F135" s="190"/>
      <c r="G135" s="190"/>
      <c r="H135" s="190"/>
      <c r="I135" s="48"/>
      <c r="J135" s="2"/>
      <c r="K135" s="2"/>
      <c r="L135" s="2"/>
    </row>
    <row r="136" spans="1:12" s="31" customFormat="1" ht="12.75">
      <c r="A136" s="186"/>
      <c r="B136" s="190"/>
      <c r="C136" s="190"/>
      <c r="D136" s="190"/>
      <c r="E136" s="190"/>
      <c r="F136" s="190"/>
      <c r="G136" s="190"/>
      <c r="H136" s="190"/>
      <c r="I136" s="48"/>
      <c r="J136" s="2"/>
      <c r="K136" s="2"/>
      <c r="L136" s="2"/>
    </row>
    <row r="137" spans="1:12" s="38" customFormat="1" ht="12.75">
      <c r="A137" s="187" t="s">
        <v>68</v>
      </c>
      <c r="B137" s="209" t="s">
        <v>58</v>
      </c>
      <c r="C137" s="209"/>
      <c r="D137" s="209"/>
      <c r="E137" s="209"/>
      <c r="F137" s="209"/>
      <c r="G137" s="209"/>
      <c r="H137" s="209"/>
      <c r="I137" s="27"/>
      <c r="J137" s="2"/>
      <c r="K137" s="2"/>
      <c r="L137" s="2"/>
    </row>
    <row r="138" spans="1:12" s="38" customFormat="1" ht="12.75">
      <c r="A138" s="187" t="s">
        <v>70</v>
      </c>
      <c r="B138" s="209" t="s">
        <v>73</v>
      </c>
      <c r="C138" s="209"/>
      <c r="D138" s="209"/>
      <c r="E138" s="209"/>
      <c r="F138" s="209"/>
      <c r="G138" s="209"/>
      <c r="H138" s="209"/>
      <c r="I138" s="27"/>
      <c r="J138" s="2"/>
      <c r="K138" s="2"/>
      <c r="L138" s="2"/>
    </row>
    <row r="139" spans="1:12" s="31" customFormat="1" ht="12.75">
      <c r="A139" s="60"/>
      <c r="B139" s="56"/>
      <c r="C139" s="32"/>
      <c r="D139" s="33"/>
      <c r="E139" s="80"/>
      <c r="F139" s="80"/>
      <c r="G139" s="80"/>
      <c r="H139" s="57"/>
      <c r="I139" s="58"/>
      <c r="J139" s="2"/>
      <c r="K139" s="2"/>
      <c r="L139" s="2"/>
    </row>
    <row r="140" spans="1:12" s="31" customFormat="1" ht="12.75">
      <c r="A140" s="60"/>
      <c r="B140" s="60"/>
      <c r="C140" s="99"/>
      <c r="D140" s="100"/>
      <c r="E140" s="82"/>
      <c r="F140" s="82"/>
      <c r="G140" s="82"/>
      <c r="H140" s="81"/>
      <c r="I140" s="58"/>
      <c r="J140" s="2"/>
      <c r="K140" s="2"/>
      <c r="L140" s="2"/>
    </row>
    <row r="141" spans="1:12" s="31" customFormat="1" ht="12.75">
      <c r="A141" s="60"/>
      <c r="B141" s="60"/>
      <c r="C141" s="99"/>
      <c r="D141" s="100"/>
      <c r="E141" s="82"/>
      <c r="F141" s="82"/>
      <c r="G141" s="82"/>
      <c r="H141" s="81"/>
      <c r="I141" s="58"/>
      <c r="J141" s="2"/>
      <c r="K141" s="2"/>
      <c r="L141" s="2"/>
    </row>
    <row r="142" spans="1:12" s="47" customFormat="1" ht="12.75">
      <c r="A142" s="188"/>
      <c r="B142" s="188"/>
      <c r="I142" s="139"/>
      <c r="J142" s="38"/>
      <c r="K142" s="38"/>
      <c r="L142" s="38"/>
    </row>
    <row r="143" spans="1:12" s="47" customFormat="1" ht="12.75">
      <c r="A143" s="188"/>
      <c r="B143" s="188"/>
      <c r="I143" s="139"/>
      <c r="J143" s="38"/>
      <c r="K143" s="38"/>
      <c r="L143" s="38"/>
    </row>
    <row r="144" spans="1:12" s="47" customFormat="1" ht="12.75">
      <c r="A144" s="188"/>
      <c r="B144" s="188"/>
      <c r="I144" s="139"/>
      <c r="J144" s="38"/>
      <c r="K144" s="38"/>
      <c r="L144" s="38"/>
    </row>
    <row r="145" spans="1:12" s="47" customFormat="1" ht="12.75">
      <c r="A145" s="188"/>
      <c r="B145" s="188"/>
      <c r="I145" s="139"/>
      <c r="J145" s="38"/>
      <c r="K145" s="38"/>
      <c r="L145" s="38"/>
    </row>
    <row r="146" spans="1:12" s="47" customFormat="1" ht="12.75">
      <c r="A146" s="188"/>
      <c r="B146" s="188"/>
      <c r="I146" s="139"/>
      <c r="J146" s="38"/>
      <c r="K146" s="38"/>
      <c r="L146" s="38"/>
    </row>
    <row r="147" spans="1:12" s="47" customFormat="1" ht="12.75">
      <c r="A147" s="188"/>
      <c r="B147" s="188"/>
      <c r="I147" s="139"/>
      <c r="J147" s="38"/>
      <c r="K147" s="38"/>
      <c r="L147" s="38"/>
    </row>
    <row r="148" spans="1:12" s="31" customFormat="1" ht="12.75">
      <c r="A148" s="60"/>
      <c r="B148" s="69"/>
      <c r="C148" s="2"/>
      <c r="D148" s="2"/>
      <c r="E148" s="2"/>
      <c r="F148" s="2"/>
      <c r="G148" s="2"/>
      <c r="H148" s="2"/>
      <c r="I148" s="58"/>
      <c r="J148" s="2"/>
      <c r="K148" s="2"/>
      <c r="L148" s="2"/>
    </row>
    <row r="149" spans="1:12" s="31" customFormat="1" ht="12.75">
      <c r="A149" s="60"/>
      <c r="B149" s="69"/>
      <c r="C149" s="2"/>
      <c r="D149" s="2"/>
      <c r="E149" s="2"/>
      <c r="F149" s="2"/>
      <c r="G149" s="2"/>
      <c r="H149" s="2"/>
      <c r="I149" s="58"/>
      <c r="J149" s="2"/>
      <c r="K149" s="2"/>
      <c r="L149" s="2"/>
    </row>
    <row r="150" spans="1:12" s="31" customFormat="1" ht="12.75">
      <c r="A150" s="60"/>
      <c r="B150" s="69"/>
      <c r="C150" s="2"/>
      <c r="D150" s="2"/>
      <c r="E150" s="2"/>
      <c r="F150" s="2"/>
      <c r="G150" s="2"/>
      <c r="H150" s="2"/>
      <c r="I150" s="58"/>
      <c r="J150" s="2"/>
      <c r="K150" s="2"/>
      <c r="L150" s="2"/>
    </row>
    <row r="151" spans="1:12" s="31" customFormat="1" ht="12.75">
      <c r="A151" s="60"/>
      <c r="B151" s="69"/>
      <c r="C151" s="2"/>
      <c r="D151" s="2"/>
      <c r="E151" s="2"/>
      <c r="F151" s="2"/>
      <c r="G151" s="2"/>
      <c r="H151" s="2"/>
      <c r="I151" s="58"/>
      <c r="J151" s="2"/>
      <c r="K151" s="2"/>
      <c r="L151" s="2"/>
    </row>
    <row r="152" spans="1:12" s="31" customFormat="1" ht="12.75">
      <c r="A152" s="60"/>
      <c r="B152" s="69"/>
      <c r="C152" s="2"/>
      <c r="D152" s="2"/>
      <c r="E152" s="2"/>
      <c r="F152" s="2"/>
      <c r="G152" s="2"/>
      <c r="H152" s="2"/>
      <c r="I152" s="58"/>
      <c r="J152" s="2"/>
      <c r="K152" s="2"/>
      <c r="L152" s="2"/>
    </row>
    <row r="153" spans="1:12" s="31" customFormat="1" ht="12.75">
      <c r="A153" s="60"/>
      <c r="B153" s="69"/>
      <c r="C153" s="2"/>
      <c r="D153" s="2"/>
      <c r="E153" s="2"/>
      <c r="F153" s="2"/>
      <c r="G153" s="2"/>
      <c r="H153" s="2"/>
      <c r="I153" s="58"/>
      <c r="J153" s="2"/>
      <c r="K153" s="2"/>
      <c r="L153" s="2"/>
    </row>
    <row r="154" spans="1:12" s="31" customFormat="1" ht="12.75">
      <c r="A154" s="60"/>
      <c r="B154" s="69"/>
      <c r="C154" s="2"/>
      <c r="D154" s="2"/>
      <c r="E154" s="2"/>
      <c r="F154" s="2"/>
      <c r="G154" s="2"/>
      <c r="H154" s="2"/>
      <c r="I154" s="58"/>
      <c r="J154" s="2"/>
      <c r="K154" s="2"/>
      <c r="L154" s="2"/>
    </row>
    <row r="155" spans="1:12" s="31" customFormat="1" ht="12.75">
      <c r="A155" s="60"/>
      <c r="B155" s="69"/>
      <c r="C155" s="2"/>
      <c r="D155" s="2"/>
      <c r="E155" s="2"/>
      <c r="F155" s="2"/>
      <c r="G155" s="2"/>
      <c r="H155" s="2"/>
      <c r="I155" s="58"/>
      <c r="J155" s="2"/>
      <c r="K155" s="2"/>
      <c r="L155" s="2"/>
    </row>
    <row r="156" spans="1:12" s="31" customFormat="1" ht="12.75">
      <c r="A156" s="60"/>
      <c r="B156" s="69"/>
      <c r="C156" s="2"/>
      <c r="D156" s="2"/>
      <c r="E156" s="2"/>
      <c r="F156" s="2"/>
      <c r="G156" s="2"/>
      <c r="H156" s="2"/>
      <c r="I156" s="58"/>
      <c r="J156" s="2"/>
      <c r="K156" s="2"/>
      <c r="L156" s="2"/>
    </row>
    <row r="157" spans="1:12" s="31" customFormat="1" ht="12.75">
      <c r="A157" s="60"/>
      <c r="B157" s="69"/>
      <c r="C157" s="2"/>
      <c r="D157" s="2"/>
      <c r="E157" s="2"/>
      <c r="F157" s="2"/>
      <c r="G157" s="2"/>
      <c r="H157" s="2"/>
      <c r="I157" s="58"/>
      <c r="J157" s="2"/>
      <c r="K157" s="2"/>
      <c r="L157" s="2"/>
    </row>
    <row r="158" spans="1:12" s="31" customFormat="1" ht="12.75">
      <c r="A158" s="60"/>
      <c r="B158" s="69"/>
      <c r="C158" s="2"/>
      <c r="D158" s="2"/>
      <c r="E158" s="2"/>
      <c r="F158" s="2"/>
      <c r="G158" s="2"/>
      <c r="H158" s="2"/>
      <c r="I158" s="58"/>
      <c r="J158" s="2"/>
      <c r="K158" s="2"/>
      <c r="L158" s="2"/>
    </row>
    <row r="159" spans="1:12" s="31" customFormat="1" ht="12.75">
      <c r="A159" s="60"/>
      <c r="B159" s="69"/>
      <c r="C159" s="2"/>
      <c r="D159" s="2"/>
      <c r="E159" s="2"/>
      <c r="F159" s="2"/>
      <c r="G159" s="2"/>
      <c r="H159" s="2"/>
      <c r="I159" s="58"/>
      <c r="J159" s="2"/>
      <c r="K159" s="2"/>
      <c r="L159" s="2"/>
    </row>
    <row r="160" spans="1:12" s="31" customFormat="1" ht="12.75">
      <c r="A160" s="60"/>
      <c r="B160" s="69"/>
      <c r="C160" s="2"/>
      <c r="D160" s="2"/>
      <c r="E160" s="2"/>
      <c r="F160" s="2"/>
      <c r="G160" s="2"/>
      <c r="H160" s="2"/>
      <c r="I160" s="58"/>
      <c r="J160" s="2"/>
      <c r="K160" s="2"/>
      <c r="L160" s="2"/>
    </row>
    <row r="161" spans="1:12" s="31" customFormat="1" ht="12.75">
      <c r="A161" s="60"/>
      <c r="B161" s="69"/>
      <c r="C161" s="2"/>
      <c r="D161" s="2"/>
      <c r="E161" s="2"/>
      <c r="F161" s="2"/>
      <c r="G161" s="2"/>
      <c r="H161" s="2"/>
      <c r="I161" s="58"/>
      <c r="J161" s="2"/>
      <c r="K161" s="2"/>
      <c r="L161" s="2"/>
    </row>
    <row r="162" spans="1:12" s="31" customFormat="1" ht="12.75">
      <c r="A162" s="60"/>
      <c r="B162" s="69"/>
      <c r="C162" s="2"/>
      <c r="D162" s="2"/>
      <c r="E162" s="2"/>
      <c r="F162" s="2"/>
      <c r="G162" s="2"/>
      <c r="H162" s="2"/>
      <c r="I162" s="58"/>
      <c r="J162" s="2"/>
      <c r="K162" s="2"/>
      <c r="L162" s="2"/>
    </row>
    <row r="163" spans="1:12" s="31" customFormat="1" ht="12.75">
      <c r="A163" s="60"/>
      <c r="B163" s="69"/>
      <c r="C163" s="2"/>
      <c r="D163" s="2"/>
      <c r="E163" s="2"/>
      <c r="F163" s="2"/>
      <c r="G163" s="2"/>
      <c r="H163" s="2"/>
      <c r="I163" s="58"/>
      <c r="J163" s="2"/>
      <c r="K163" s="2"/>
      <c r="L163" s="2"/>
    </row>
    <row r="164" spans="1:12" s="31" customFormat="1" ht="12.75">
      <c r="A164" s="60"/>
      <c r="B164" s="69"/>
      <c r="C164" s="2"/>
      <c r="D164" s="2"/>
      <c r="E164" s="2"/>
      <c r="F164" s="2"/>
      <c r="G164" s="2"/>
      <c r="H164" s="2"/>
      <c r="I164" s="58"/>
      <c r="J164" s="2"/>
      <c r="K164" s="2"/>
      <c r="L164" s="2"/>
    </row>
    <row r="165" spans="1:12" s="31" customFormat="1" ht="12.75">
      <c r="A165" s="60"/>
      <c r="B165" s="69"/>
      <c r="C165" s="2"/>
      <c r="D165" s="2"/>
      <c r="E165" s="2"/>
      <c r="F165" s="2"/>
      <c r="G165" s="2"/>
      <c r="H165" s="2"/>
      <c r="I165" s="58"/>
      <c r="J165" s="2"/>
      <c r="K165" s="2"/>
      <c r="L165" s="2"/>
    </row>
    <row r="166" spans="1:12" s="31" customFormat="1" ht="12.75">
      <c r="A166" s="60"/>
      <c r="B166" s="69"/>
      <c r="C166" s="2"/>
      <c r="D166" s="2"/>
      <c r="E166" s="2"/>
      <c r="F166" s="2"/>
      <c r="G166" s="2"/>
      <c r="H166" s="2"/>
      <c r="I166" s="58"/>
      <c r="J166" s="2"/>
      <c r="K166" s="2"/>
      <c r="L166" s="2"/>
    </row>
    <row r="167" spans="1:12" s="31" customFormat="1" ht="12.75">
      <c r="A167" s="60"/>
      <c r="B167" s="69"/>
      <c r="C167" s="2"/>
      <c r="D167" s="2"/>
      <c r="E167" s="2"/>
      <c r="F167" s="2"/>
      <c r="G167" s="2"/>
      <c r="H167" s="2"/>
      <c r="I167" s="58"/>
      <c r="J167" s="2"/>
      <c r="K167" s="2"/>
      <c r="L167" s="2"/>
    </row>
    <row r="168" spans="1:12" s="31" customFormat="1" ht="12.75">
      <c r="A168" s="60"/>
      <c r="B168" s="69"/>
      <c r="C168" s="2"/>
      <c r="D168" s="2"/>
      <c r="E168" s="2"/>
      <c r="F168" s="2"/>
      <c r="G168" s="2"/>
      <c r="H168" s="2"/>
      <c r="I168" s="58"/>
      <c r="J168" s="2"/>
      <c r="K168" s="2"/>
      <c r="L168" s="2"/>
    </row>
    <row r="169" spans="1:12" s="31" customFormat="1" ht="12.75">
      <c r="A169" s="60"/>
      <c r="B169" s="69"/>
      <c r="C169" s="2"/>
      <c r="D169" s="2"/>
      <c r="E169" s="2"/>
      <c r="F169" s="2"/>
      <c r="G169" s="2"/>
      <c r="H169" s="2"/>
      <c r="I169" s="58"/>
      <c r="J169" s="2"/>
      <c r="K169" s="2"/>
      <c r="L169" s="2"/>
    </row>
    <row r="170" spans="1:12" s="31" customFormat="1" ht="12.75">
      <c r="A170" s="60"/>
      <c r="B170" s="69"/>
      <c r="C170" s="2"/>
      <c r="D170" s="2"/>
      <c r="E170" s="2"/>
      <c r="F170" s="2"/>
      <c r="G170" s="2"/>
      <c r="H170" s="2"/>
      <c r="I170" s="58"/>
      <c r="J170" s="2"/>
      <c r="K170" s="2"/>
      <c r="L170" s="2"/>
    </row>
    <row r="171" spans="1:12" s="31" customFormat="1" ht="12.75">
      <c r="A171" s="60"/>
      <c r="B171" s="69"/>
      <c r="C171" s="2"/>
      <c r="D171" s="2"/>
      <c r="E171" s="2"/>
      <c r="F171" s="2"/>
      <c r="G171" s="2"/>
      <c r="H171" s="2"/>
      <c r="I171" s="58"/>
      <c r="J171" s="2"/>
      <c r="K171" s="2"/>
      <c r="L171" s="2"/>
    </row>
    <row r="172" spans="1:12" s="31" customFormat="1" ht="12.75">
      <c r="A172" s="60"/>
      <c r="B172" s="69"/>
      <c r="C172" s="2"/>
      <c r="D172" s="2"/>
      <c r="E172" s="2"/>
      <c r="F172" s="2"/>
      <c r="G172" s="2"/>
      <c r="H172" s="2"/>
      <c r="I172" s="58"/>
      <c r="J172" s="2"/>
      <c r="K172" s="2"/>
      <c r="L172" s="2"/>
    </row>
    <row r="173" spans="1:12" s="31" customFormat="1" ht="12.75">
      <c r="A173" s="60"/>
      <c r="B173" s="69"/>
      <c r="C173" s="2"/>
      <c r="D173" s="2"/>
      <c r="E173" s="2"/>
      <c r="F173" s="2"/>
      <c r="G173" s="2"/>
      <c r="H173" s="2"/>
      <c r="I173" s="58"/>
      <c r="J173" s="2"/>
      <c r="K173" s="2"/>
      <c r="L173" s="2"/>
    </row>
    <row r="174" spans="1:12" s="31" customFormat="1" ht="12.75">
      <c r="A174" s="60"/>
      <c r="B174" s="69"/>
      <c r="C174" s="2"/>
      <c r="D174" s="2"/>
      <c r="E174" s="2"/>
      <c r="F174" s="2"/>
      <c r="G174" s="2"/>
      <c r="H174" s="2"/>
      <c r="I174" s="58"/>
      <c r="J174" s="2"/>
      <c r="K174" s="2"/>
      <c r="L174" s="2"/>
    </row>
    <row r="175" spans="1:12" s="31" customFormat="1" ht="12.75">
      <c r="A175" s="60"/>
      <c r="B175" s="69"/>
      <c r="C175" s="2"/>
      <c r="D175" s="2"/>
      <c r="E175" s="2"/>
      <c r="F175" s="2"/>
      <c r="G175" s="2"/>
      <c r="H175" s="2"/>
      <c r="I175" s="58"/>
      <c r="J175" s="2"/>
      <c r="K175" s="2"/>
      <c r="L175" s="2"/>
    </row>
    <row r="176" spans="1:12" s="31" customFormat="1" ht="12.75">
      <c r="A176" s="60"/>
      <c r="B176" s="188"/>
      <c r="C176" s="47"/>
      <c r="D176" s="47"/>
      <c r="E176" s="47"/>
      <c r="F176" s="47"/>
      <c r="G176" s="47"/>
      <c r="H176" s="47"/>
      <c r="I176" s="58"/>
      <c r="J176" s="2"/>
      <c r="K176" s="2"/>
      <c r="L176" s="2"/>
    </row>
    <row r="177" spans="1:12" s="31" customFormat="1" ht="12.75">
      <c r="A177" s="60"/>
      <c r="B177" s="188"/>
      <c r="C177" s="47"/>
      <c r="D177" s="47"/>
      <c r="E177" s="47"/>
      <c r="F177" s="47"/>
      <c r="G177" s="47"/>
      <c r="H177" s="47"/>
      <c r="I177" s="58"/>
      <c r="J177" s="2"/>
      <c r="K177" s="2"/>
      <c r="L177" s="2"/>
    </row>
    <row r="178" spans="1:12" s="31" customFormat="1" ht="12.75">
      <c r="A178" s="60"/>
      <c r="B178" s="188"/>
      <c r="C178" s="47"/>
      <c r="D178" s="47"/>
      <c r="E178" s="47"/>
      <c r="F178" s="47"/>
      <c r="G178" s="47"/>
      <c r="H178" s="47"/>
      <c r="I178" s="58"/>
      <c r="J178" s="2"/>
      <c r="K178" s="2"/>
      <c r="L178" s="2"/>
    </row>
    <row r="179" spans="1:12" s="31" customFormat="1" ht="12.75">
      <c r="A179" s="60"/>
      <c r="B179" s="188"/>
      <c r="C179" s="47"/>
      <c r="D179" s="47"/>
      <c r="E179" s="47"/>
      <c r="F179" s="47"/>
      <c r="G179" s="47"/>
      <c r="H179" s="47"/>
      <c r="I179" s="58"/>
      <c r="J179" s="2"/>
      <c r="K179" s="2"/>
      <c r="L179" s="2"/>
    </row>
    <row r="180" spans="1:12" s="31" customFormat="1" ht="12.75">
      <c r="A180" s="60"/>
      <c r="B180" s="188"/>
      <c r="C180" s="47"/>
      <c r="D180" s="47"/>
      <c r="E180" s="47"/>
      <c r="F180" s="47"/>
      <c r="G180" s="47"/>
      <c r="H180" s="47"/>
      <c r="I180" s="58"/>
      <c r="J180" s="2"/>
      <c r="K180" s="2"/>
      <c r="L180" s="2"/>
    </row>
    <row r="181" spans="1:12" s="31" customFormat="1" ht="12.75">
      <c r="A181" s="60"/>
      <c r="B181" s="188"/>
      <c r="C181" s="47"/>
      <c r="D181" s="47"/>
      <c r="E181" s="47"/>
      <c r="F181" s="47"/>
      <c r="G181" s="47"/>
      <c r="H181" s="47"/>
      <c r="I181" s="58"/>
      <c r="J181" s="2"/>
      <c r="K181" s="2"/>
      <c r="L181" s="2"/>
    </row>
    <row r="182" spans="1:12" s="31" customFormat="1" ht="12.75">
      <c r="A182" s="60"/>
      <c r="B182" s="188"/>
      <c r="C182" s="47"/>
      <c r="D182" s="47"/>
      <c r="E182" s="47"/>
      <c r="F182" s="47"/>
      <c r="G182" s="47"/>
      <c r="H182" s="47"/>
      <c r="I182" s="58"/>
      <c r="J182" s="2"/>
      <c r="K182" s="2"/>
      <c r="L182" s="2"/>
    </row>
    <row r="183" spans="1:12" s="31" customFormat="1" ht="12.75">
      <c r="A183" s="60"/>
      <c r="B183" s="188"/>
      <c r="C183" s="47"/>
      <c r="D183" s="47"/>
      <c r="E183" s="47"/>
      <c r="F183" s="47"/>
      <c r="G183" s="47"/>
      <c r="H183" s="47"/>
      <c r="I183" s="58"/>
      <c r="J183" s="2"/>
      <c r="K183" s="2"/>
      <c r="L183" s="2"/>
    </row>
    <row r="184" spans="1:12" s="31" customFormat="1" ht="12.75">
      <c r="A184" s="60"/>
      <c r="B184" s="59"/>
      <c r="C184" s="32"/>
      <c r="D184" s="33"/>
      <c r="E184" s="80"/>
      <c r="F184" s="80"/>
      <c r="G184" s="80"/>
      <c r="H184" s="57"/>
      <c r="I184" s="58"/>
      <c r="J184" s="2"/>
      <c r="K184" s="2"/>
      <c r="L184" s="2"/>
    </row>
    <row r="185" spans="1:12" s="31" customFormat="1" ht="12.75">
      <c r="A185" s="60"/>
      <c r="B185" s="59"/>
      <c r="C185" s="32"/>
      <c r="D185" s="33"/>
      <c r="E185" s="80"/>
      <c r="F185" s="80"/>
      <c r="G185" s="80"/>
      <c r="H185" s="57"/>
      <c r="I185" s="58"/>
      <c r="J185" s="2"/>
      <c r="K185" s="2"/>
      <c r="L185" s="2"/>
    </row>
    <row r="186" spans="1:12" s="31" customFormat="1" ht="12.75">
      <c r="A186" s="60"/>
      <c r="B186" s="59"/>
      <c r="C186" s="32"/>
      <c r="D186" s="33"/>
      <c r="E186" s="80"/>
      <c r="F186" s="80"/>
      <c r="G186" s="80"/>
      <c r="H186" s="57"/>
      <c r="I186" s="58"/>
      <c r="J186" s="2"/>
      <c r="K186" s="2"/>
      <c r="L186" s="2"/>
    </row>
    <row r="187" spans="1:12" s="31" customFormat="1" ht="12.75">
      <c r="A187" s="60"/>
      <c r="B187" s="59"/>
      <c r="C187" s="32"/>
      <c r="D187" s="33"/>
      <c r="E187" s="80"/>
      <c r="F187" s="80"/>
      <c r="G187" s="80"/>
      <c r="H187" s="57"/>
      <c r="I187" s="58"/>
      <c r="J187" s="2"/>
      <c r="K187" s="2"/>
      <c r="L187" s="2"/>
    </row>
    <row r="188" spans="1:12" s="31" customFormat="1" ht="12.75">
      <c r="A188" s="60"/>
      <c r="B188" s="61"/>
      <c r="C188" s="32"/>
      <c r="D188" s="33"/>
      <c r="E188" s="80"/>
      <c r="F188" s="80"/>
      <c r="G188" s="80"/>
      <c r="H188" s="57"/>
      <c r="I188" s="58"/>
      <c r="J188" s="2"/>
      <c r="K188" s="2"/>
      <c r="L188" s="2"/>
    </row>
    <row r="189" spans="1:12" s="31" customFormat="1" ht="12.75">
      <c r="A189" s="60"/>
      <c r="B189" s="61"/>
      <c r="C189" s="32"/>
      <c r="D189" s="33"/>
      <c r="E189" s="80"/>
      <c r="F189" s="80"/>
      <c r="G189" s="80"/>
      <c r="H189" s="57"/>
      <c r="I189" s="58"/>
      <c r="J189" s="2"/>
      <c r="K189" s="2"/>
      <c r="L189" s="2"/>
    </row>
    <row r="190" spans="1:12" s="31" customFormat="1" ht="12.75">
      <c r="A190" s="60"/>
      <c r="B190" s="61"/>
      <c r="C190" s="32"/>
      <c r="D190" s="33"/>
      <c r="E190" s="80"/>
      <c r="F190" s="80"/>
      <c r="G190" s="80"/>
      <c r="H190" s="57"/>
      <c r="I190" s="58"/>
      <c r="J190" s="2"/>
      <c r="K190" s="2"/>
      <c r="L190" s="2"/>
    </row>
    <row r="191" spans="1:12" s="31" customFormat="1" ht="12.75">
      <c r="A191" s="60"/>
      <c r="B191" s="61"/>
      <c r="C191" s="32"/>
      <c r="D191" s="33"/>
      <c r="E191" s="80"/>
      <c r="F191" s="80"/>
      <c r="G191" s="80"/>
      <c r="H191" s="57"/>
      <c r="I191" s="58"/>
      <c r="J191" s="2"/>
      <c r="K191" s="2"/>
      <c r="L191" s="2"/>
    </row>
    <row r="192" spans="1:12" s="31" customFormat="1" ht="12.75">
      <c r="A192" s="60"/>
      <c r="B192" s="61"/>
      <c r="C192" s="32"/>
      <c r="D192" s="33"/>
      <c r="E192" s="80"/>
      <c r="F192" s="80"/>
      <c r="G192" s="80"/>
      <c r="H192" s="57"/>
      <c r="I192" s="58"/>
      <c r="J192" s="2"/>
      <c r="K192" s="2"/>
      <c r="L192" s="2"/>
    </row>
    <row r="193" spans="1:12" s="31" customFormat="1" ht="12.75">
      <c r="A193" s="60"/>
      <c r="B193" s="61"/>
      <c r="C193" s="32"/>
      <c r="D193" s="33"/>
      <c r="E193" s="80"/>
      <c r="F193" s="80"/>
      <c r="G193" s="80"/>
      <c r="H193" s="57"/>
      <c r="I193" s="58"/>
      <c r="J193" s="2"/>
      <c r="K193" s="2"/>
      <c r="L193" s="2"/>
    </row>
    <row r="194" spans="1:12" s="31" customFormat="1" ht="12.75">
      <c r="A194" s="60"/>
      <c r="B194" s="61"/>
      <c r="C194" s="32"/>
      <c r="D194" s="33"/>
      <c r="E194" s="80"/>
      <c r="F194" s="80"/>
      <c r="G194" s="80"/>
      <c r="H194" s="57"/>
      <c r="I194" s="58"/>
      <c r="J194" s="2"/>
      <c r="K194" s="2"/>
      <c r="L194" s="2"/>
    </row>
    <row r="195" spans="1:12" s="31" customFormat="1" ht="12.75">
      <c r="A195" s="60"/>
      <c r="B195" s="61"/>
      <c r="C195" s="32"/>
      <c r="D195" s="33"/>
      <c r="E195" s="80"/>
      <c r="F195" s="80"/>
      <c r="G195" s="80"/>
      <c r="H195" s="57"/>
      <c r="I195" s="58"/>
      <c r="J195" s="2"/>
      <c r="K195" s="2"/>
      <c r="L195" s="2"/>
    </row>
    <row r="196" spans="1:12" s="31" customFormat="1" ht="12.75">
      <c r="A196" s="60"/>
      <c r="B196" s="61"/>
      <c r="C196" s="32"/>
      <c r="D196" s="33"/>
      <c r="E196" s="80"/>
      <c r="F196" s="80"/>
      <c r="G196" s="80"/>
      <c r="H196" s="57"/>
      <c r="I196" s="58"/>
      <c r="J196" s="2"/>
      <c r="K196" s="2"/>
      <c r="L196" s="2"/>
    </row>
    <row r="197" spans="1:12" s="31" customFormat="1" ht="12.75">
      <c r="A197" s="60"/>
      <c r="B197" s="61"/>
      <c r="C197" s="32"/>
      <c r="D197" s="33"/>
      <c r="E197" s="80"/>
      <c r="F197" s="80"/>
      <c r="G197" s="80"/>
      <c r="H197" s="57"/>
      <c r="I197" s="58"/>
      <c r="J197" s="2"/>
      <c r="K197" s="2"/>
      <c r="L197" s="2"/>
    </row>
    <row r="198" spans="1:12" s="31" customFormat="1" ht="12.75">
      <c r="A198" s="60"/>
      <c r="B198" s="61"/>
      <c r="C198" s="32"/>
      <c r="D198" s="33"/>
      <c r="E198" s="80"/>
      <c r="F198" s="80"/>
      <c r="G198" s="80"/>
      <c r="H198" s="57"/>
      <c r="I198" s="58"/>
      <c r="J198" s="2"/>
      <c r="K198" s="2"/>
      <c r="L198" s="2"/>
    </row>
    <row r="199" spans="1:12" s="31" customFormat="1" ht="12.75">
      <c r="A199" s="60"/>
      <c r="B199" s="61"/>
      <c r="C199" s="32"/>
      <c r="D199" s="33"/>
      <c r="E199" s="80"/>
      <c r="F199" s="80"/>
      <c r="G199" s="80"/>
      <c r="H199" s="57"/>
      <c r="I199" s="58"/>
      <c r="J199" s="2"/>
      <c r="K199" s="2"/>
      <c r="L199" s="2"/>
    </row>
    <row r="200" spans="1:12" s="31" customFormat="1" ht="12.75">
      <c r="A200" s="60"/>
      <c r="B200" s="61"/>
      <c r="C200" s="32"/>
      <c r="D200" s="33"/>
      <c r="E200" s="80"/>
      <c r="F200" s="80"/>
      <c r="G200" s="80"/>
      <c r="H200" s="57"/>
      <c r="I200" s="58"/>
      <c r="J200" s="2"/>
      <c r="K200" s="2"/>
      <c r="L200" s="2"/>
    </row>
    <row r="201" spans="2:9" ht="12.75">
      <c r="B201" s="61"/>
      <c r="C201" s="32"/>
      <c r="D201" s="33"/>
      <c r="E201" s="80"/>
      <c r="F201" s="80"/>
      <c r="G201" s="80"/>
      <c r="H201" s="57"/>
      <c r="I201" s="58"/>
    </row>
    <row r="202" spans="2:9" ht="12.75">
      <c r="B202" s="61"/>
      <c r="C202" s="32"/>
      <c r="D202" s="33"/>
      <c r="E202" s="80"/>
      <c r="F202" s="80"/>
      <c r="G202" s="80"/>
      <c r="H202" s="57"/>
      <c r="I202" s="58"/>
    </row>
    <row r="203" spans="2:9" ht="12.75">
      <c r="B203" s="61"/>
      <c r="C203" s="32"/>
      <c r="D203" s="33"/>
      <c r="E203" s="80"/>
      <c r="F203" s="80"/>
      <c r="G203" s="80"/>
      <c r="H203" s="57"/>
      <c r="I203" s="58"/>
    </row>
    <row r="204" spans="2:9" ht="12.75">
      <c r="B204" s="61"/>
      <c r="C204" s="32"/>
      <c r="D204" s="33"/>
      <c r="E204" s="80"/>
      <c r="F204" s="80"/>
      <c r="G204" s="80"/>
      <c r="H204" s="57"/>
      <c r="I204" s="58"/>
    </row>
    <row r="205" spans="2:9" ht="12.75">
      <c r="B205" s="61"/>
      <c r="C205" s="32"/>
      <c r="D205" s="33"/>
      <c r="E205" s="80"/>
      <c r="F205" s="80"/>
      <c r="G205" s="80"/>
      <c r="H205" s="57"/>
      <c r="I205" s="58"/>
    </row>
    <row r="206" spans="2:9" ht="12.75">
      <c r="B206" s="61"/>
      <c r="C206" s="32"/>
      <c r="D206" s="33"/>
      <c r="E206" s="80"/>
      <c r="F206" s="80"/>
      <c r="G206" s="80"/>
      <c r="H206" s="57"/>
      <c r="I206" s="58"/>
    </row>
    <row r="207" spans="2:9" ht="12.75">
      <c r="B207" s="61"/>
      <c r="C207" s="32"/>
      <c r="D207" s="33"/>
      <c r="E207" s="80"/>
      <c r="F207" s="80"/>
      <c r="G207" s="80"/>
      <c r="H207" s="57"/>
      <c r="I207" s="58"/>
    </row>
    <row r="208" spans="2:9" ht="12.75">
      <c r="B208" s="61"/>
      <c r="C208" s="32"/>
      <c r="D208" s="33"/>
      <c r="E208" s="80"/>
      <c r="F208" s="80"/>
      <c r="G208" s="80"/>
      <c r="H208" s="57"/>
      <c r="I208" s="58"/>
    </row>
    <row r="209" spans="2:9" ht="12.75">
      <c r="B209" s="61"/>
      <c r="C209" s="32"/>
      <c r="D209" s="33"/>
      <c r="E209" s="80"/>
      <c r="F209" s="80"/>
      <c r="G209" s="80"/>
      <c r="H209" s="57"/>
      <c r="I209" s="58"/>
    </row>
    <row r="210" spans="2:9" ht="12.75">
      <c r="B210" s="61"/>
      <c r="C210" s="32"/>
      <c r="D210" s="33"/>
      <c r="E210" s="80"/>
      <c r="F210" s="80"/>
      <c r="G210" s="80"/>
      <c r="H210" s="57"/>
      <c r="I210" s="58"/>
    </row>
    <row r="211" spans="2:8" ht="12.75">
      <c r="B211" s="62"/>
      <c r="C211" s="25"/>
      <c r="D211" s="26"/>
      <c r="E211" s="87"/>
      <c r="F211" s="87"/>
      <c r="G211" s="87"/>
      <c r="H211" s="16"/>
    </row>
    <row r="212" spans="2:8" ht="12.75">
      <c r="B212" s="62"/>
      <c r="C212" s="25"/>
      <c r="D212" s="26"/>
      <c r="E212" s="87"/>
      <c r="F212" s="87"/>
      <c r="G212" s="87"/>
      <c r="H212" s="16"/>
    </row>
    <row r="213" spans="2:8" ht="12.75">
      <c r="B213" s="62"/>
      <c r="C213" s="25"/>
      <c r="D213" s="26"/>
      <c r="E213" s="87"/>
      <c r="F213" s="87"/>
      <c r="G213" s="87"/>
      <c r="H213" s="16"/>
    </row>
    <row r="214" spans="2:8" ht="12.75">
      <c r="B214" s="62"/>
      <c r="C214" s="25"/>
      <c r="D214" s="26"/>
      <c r="E214" s="87"/>
      <c r="F214" s="87"/>
      <c r="G214" s="87"/>
      <c r="H214" s="16"/>
    </row>
    <row r="215" spans="2:8" ht="12.75">
      <c r="B215" s="62"/>
      <c r="C215" s="25"/>
      <c r="D215" s="26"/>
      <c r="E215" s="87"/>
      <c r="F215" s="87"/>
      <c r="G215" s="87"/>
      <c r="H215" s="16"/>
    </row>
  </sheetData>
  <mergeCells count="36">
    <mergeCell ref="B137:H137"/>
    <mergeCell ref="B138:H138"/>
    <mergeCell ref="A124:B124"/>
    <mergeCell ref="A126:B126"/>
    <mergeCell ref="A130:B130"/>
    <mergeCell ref="A132:B132"/>
    <mergeCell ref="B135:H136"/>
    <mergeCell ref="A109:B109"/>
    <mergeCell ref="A111:B111"/>
    <mergeCell ref="A118:B118"/>
    <mergeCell ref="A120:B120"/>
    <mergeCell ref="A94:B94"/>
    <mergeCell ref="A96:B96"/>
    <mergeCell ref="A101:B101"/>
    <mergeCell ref="A103:B103"/>
    <mergeCell ref="A66:B66"/>
    <mergeCell ref="A68:B68"/>
    <mergeCell ref="A75:B75"/>
    <mergeCell ref="A77:B77"/>
    <mergeCell ref="A55:B55"/>
    <mergeCell ref="A57:B57"/>
    <mergeCell ref="A59:B59"/>
    <mergeCell ref="A61:B61"/>
    <mergeCell ref="A38:B38"/>
    <mergeCell ref="A40:B40"/>
    <mergeCell ref="A47:B47"/>
    <mergeCell ref="A49:B49"/>
    <mergeCell ref="E4:G4"/>
    <mergeCell ref="A4:B4"/>
    <mergeCell ref="A5:B5"/>
    <mergeCell ref="A6:B6"/>
    <mergeCell ref="A27:B27"/>
    <mergeCell ref="A8:B8"/>
    <mergeCell ref="A16:B16"/>
    <mergeCell ref="A18:B18"/>
    <mergeCell ref="A25:B25"/>
  </mergeCells>
  <printOptions/>
  <pageMargins left="0.75" right="0.75" top="1" bottom="1" header="0" footer="0"/>
  <pageSetup orientation="portrait" paperSize="9"/>
  <ignoredErrors>
    <ignoredError sqref="A137:A1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5"/>
  <sheetViews>
    <sheetView showGridLines="0" zoomScale="75" zoomScaleNormal="75" workbookViewId="0" topLeftCell="A1">
      <selection activeCell="H1" sqref="H1"/>
    </sheetView>
  </sheetViews>
  <sheetFormatPr defaultColWidth="11.00390625" defaultRowHeight="12.75"/>
  <cols>
    <col min="1" max="1" width="4.7109375" style="2" customWidth="1"/>
    <col min="2" max="2" width="34.7109375" style="1" customWidth="1"/>
    <col min="3" max="3" width="12.7109375" style="64" customWidth="1"/>
    <col min="4" max="4" width="12.7109375" style="63" customWidth="1"/>
    <col min="5" max="7" width="12.7109375" style="65" customWidth="1"/>
    <col min="8" max="8" width="12.7109375" style="66" customWidth="1"/>
    <col min="9" max="9" width="7.421875" style="63" customWidth="1"/>
    <col min="10" max="238" width="11.00390625" style="2" customWidth="1"/>
    <col min="239" max="16384" width="11.00390625" style="2" customWidth="1"/>
  </cols>
  <sheetData>
    <row r="1" spans="1:9" ht="12.75">
      <c r="A1" s="177" t="s">
        <v>40</v>
      </c>
      <c r="B1" s="3" t="s">
        <v>39</v>
      </c>
      <c r="C1" s="4"/>
      <c r="D1" s="5"/>
      <c r="E1" s="6"/>
      <c r="F1" s="6"/>
      <c r="G1" s="6"/>
      <c r="H1" s="5"/>
      <c r="I1" s="7"/>
    </row>
    <row r="2" spans="2:9" ht="12.75">
      <c r="B2" s="3" t="s">
        <v>46</v>
      </c>
      <c r="C2" s="4"/>
      <c r="D2" s="5"/>
      <c r="E2" s="6"/>
      <c r="F2" s="6"/>
      <c r="G2" s="6"/>
      <c r="H2" s="5"/>
      <c r="I2" s="10"/>
    </row>
    <row r="3" spans="2:9" ht="12.75">
      <c r="B3" s="9"/>
      <c r="C3" s="4"/>
      <c r="D3" s="5"/>
      <c r="E3" s="6"/>
      <c r="F3" s="6"/>
      <c r="G3" s="6"/>
      <c r="H3" s="5"/>
      <c r="I3" s="10"/>
    </row>
    <row r="4" spans="1:9" ht="12.75">
      <c r="A4" s="192" t="s">
        <v>0</v>
      </c>
      <c r="B4" s="192"/>
      <c r="C4" s="11" t="s">
        <v>1</v>
      </c>
      <c r="D4" s="12" t="s">
        <v>2</v>
      </c>
      <c r="E4" s="13" t="s">
        <v>30</v>
      </c>
      <c r="F4" s="13"/>
      <c r="G4" s="13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16"/>
      <c r="E5" s="16" t="s">
        <v>7</v>
      </c>
      <c r="F5" s="17" t="s">
        <v>8</v>
      </c>
      <c r="G5" s="16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20" t="s">
        <v>12</v>
      </c>
      <c r="E6" s="20"/>
      <c r="F6" s="20"/>
      <c r="G6" s="20" t="s">
        <v>13</v>
      </c>
      <c r="H6" s="20" t="s">
        <v>14</v>
      </c>
      <c r="I6" s="15"/>
    </row>
    <row r="7" spans="2:9" ht="12.75">
      <c r="B7" s="156"/>
      <c r="C7" s="22"/>
      <c r="D7" s="23"/>
      <c r="E7" s="15"/>
      <c r="F7" s="15"/>
      <c r="G7" s="15"/>
      <c r="H7" s="15"/>
      <c r="I7" s="15"/>
    </row>
    <row r="8" spans="1:9" ht="12.75">
      <c r="A8" s="195" t="s">
        <v>15</v>
      </c>
      <c r="B8" s="195"/>
      <c r="C8" s="25"/>
      <c r="D8" s="26"/>
      <c r="E8" s="27"/>
      <c r="F8" s="27"/>
      <c r="G8" s="27"/>
      <c r="H8" s="16"/>
      <c r="I8" s="26"/>
    </row>
    <row r="9" spans="1:9" ht="12.75">
      <c r="A9" s="157">
        <v>15</v>
      </c>
      <c r="C9" s="25">
        <v>2</v>
      </c>
      <c r="D9" s="26">
        <v>5540</v>
      </c>
      <c r="E9" s="27">
        <v>6.95</v>
      </c>
      <c r="F9" s="27">
        <v>7.1</v>
      </c>
      <c r="G9" s="27">
        <v>7.032570140168495</v>
      </c>
      <c r="H9" s="16">
        <v>5691.143300000001</v>
      </c>
      <c r="I9" s="26"/>
    </row>
    <row r="10" spans="1:9" ht="12.75">
      <c r="A10" s="157">
        <v>18</v>
      </c>
      <c r="C10" s="25">
        <v>1</v>
      </c>
      <c r="D10" s="26">
        <v>6000</v>
      </c>
      <c r="E10" s="27">
        <v>7</v>
      </c>
      <c r="F10" s="27">
        <v>7</v>
      </c>
      <c r="G10" s="27">
        <v>7</v>
      </c>
      <c r="H10" s="16">
        <v>6078.6916</v>
      </c>
      <c r="I10" s="26"/>
    </row>
    <row r="11" spans="1:9" ht="12.75">
      <c r="A11" s="157">
        <v>20</v>
      </c>
      <c r="C11" s="25">
        <v>15</v>
      </c>
      <c r="D11" s="26">
        <v>49072.13</v>
      </c>
      <c r="E11" s="27">
        <v>6.8</v>
      </c>
      <c r="F11" s="27">
        <v>7.7</v>
      </c>
      <c r="G11" s="27">
        <v>7.0363213540732445</v>
      </c>
      <c r="H11" s="16">
        <v>51052.730200000005</v>
      </c>
      <c r="I11" s="26"/>
    </row>
    <row r="12" spans="1:9" ht="12.75">
      <c r="A12" s="157">
        <v>23</v>
      </c>
      <c r="C12" s="25">
        <v>1</v>
      </c>
      <c r="D12" s="26">
        <v>1437</v>
      </c>
      <c r="E12" s="27">
        <v>7.5</v>
      </c>
      <c r="F12" s="27">
        <v>7.5</v>
      </c>
      <c r="G12" s="27">
        <v>7.5</v>
      </c>
      <c r="H12" s="16">
        <v>1459.7349</v>
      </c>
      <c r="I12" s="26"/>
    </row>
    <row r="13" spans="1:9" ht="12.75">
      <c r="A13" s="157">
        <v>25</v>
      </c>
      <c r="C13" s="25">
        <v>12</v>
      </c>
      <c r="D13" s="26">
        <v>22335.78</v>
      </c>
      <c r="E13" s="27">
        <v>6.9</v>
      </c>
      <c r="F13" s="27">
        <v>7.8</v>
      </c>
      <c r="G13" s="27">
        <v>7.268231211521348</v>
      </c>
      <c r="H13" s="16">
        <v>23165.766</v>
      </c>
      <c r="I13" s="26"/>
    </row>
    <row r="14" spans="1:9" ht="12.75">
      <c r="A14" s="157">
        <v>28</v>
      </c>
      <c r="C14" s="25">
        <v>1</v>
      </c>
      <c r="D14" s="26">
        <v>9500</v>
      </c>
      <c r="E14" s="27">
        <v>7</v>
      </c>
      <c r="F14" s="27">
        <v>7</v>
      </c>
      <c r="G14" s="27">
        <v>7</v>
      </c>
      <c r="H14" s="16">
        <v>9868.1557</v>
      </c>
      <c r="I14" s="26"/>
    </row>
    <row r="15" spans="1:9" ht="12.75">
      <c r="A15" s="157">
        <v>30</v>
      </c>
      <c r="C15" s="25">
        <v>8</v>
      </c>
      <c r="D15" s="26">
        <v>15680</v>
      </c>
      <c r="E15" s="27">
        <v>6.85</v>
      </c>
      <c r="F15" s="27">
        <v>7.6</v>
      </c>
      <c r="G15" s="27">
        <v>7.169211346276207</v>
      </c>
      <c r="H15" s="16">
        <v>16568.322200000002</v>
      </c>
      <c r="I15" s="26"/>
    </row>
    <row r="16" spans="1:11" ht="12.75">
      <c r="A16" s="196" t="s">
        <v>16</v>
      </c>
      <c r="B16" s="196"/>
      <c r="C16" s="25">
        <f>SUM(C9:C15)</f>
        <v>40</v>
      </c>
      <c r="D16" s="26">
        <f>SUM(D9:D15)</f>
        <v>109564.91</v>
      </c>
      <c r="E16" s="27"/>
      <c r="F16" s="27"/>
      <c r="G16" s="27">
        <v>7.103498352422167</v>
      </c>
      <c r="H16" s="16">
        <v>113884.54390000002</v>
      </c>
      <c r="I16" s="26"/>
      <c r="J16" s="30"/>
      <c r="K16" s="30"/>
    </row>
    <row r="17" spans="1:11" ht="12.75">
      <c r="A17" s="46"/>
      <c r="C17" s="25"/>
      <c r="D17" s="26"/>
      <c r="E17" s="27"/>
      <c r="F17" s="27"/>
      <c r="G17" s="27"/>
      <c r="H17" s="16"/>
      <c r="I17" s="26"/>
      <c r="J17" s="30"/>
      <c r="K17" s="30"/>
    </row>
    <row r="18" spans="1:11" ht="12.75">
      <c r="A18" s="195" t="s">
        <v>17</v>
      </c>
      <c r="B18" s="195"/>
      <c r="C18" s="25"/>
      <c r="D18" s="26"/>
      <c r="E18" s="27"/>
      <c r="F18" s="27"/>
      <c r="G18" s="27"/>
      <c r="H18" s="16"/>
      <c r="I18" s="26"/>
      <c r="J18" s="30"/>
      <c r="K18" s="30"/>
    </row>
    <row r="19" spans="1:11" ht="12.75">
      <c r="A19" s="157">
        <v>12</v>
      </c>
      <c r="C19" s="25">
        <v>2</v>
      </c>
      <c r="D19" s="26">
        <v>1620</v>
      </c>
      <c r="E19" s="27">
        <v>7.45</v>
      </c>
      <c r="F19" s="27">
        <v>7.45</v>
      </c>
      <c r="G19" s="27">
        <v>7.45</v>
      </c>
      <c r="H19" s="16">
        <v>1664.7546</v>
      </c>
      <c r="I19" s="26"/>
      <c r="J19" s="30"/>
      <c r="K19" s="30"/>
    </row>
    <row r="20" spans="1:11" ht="12.75">
      <c r="A20" s="157">
        <v>15</v>
      </c>
      <c r="C20" s="25">
        <v>13</v>
      </c>
      <c r="D20" s="26">
        <v>12742</v>
      </c>
      <c r="E20" s="27">
        <v>7.2</v>
      </c>
      <c r="F20" s="27">
        <v>10</v>
      </c>
      <c r="G20" s="27">
        <v>7.71</v>
      </c>
      <c r="H20" s="16">
        <v>12587.444</v>
      </c>
      <c r="I20" s="26"/>
      <c r="J20" s="30"/>
      <c r="K20" s="30"/>
    </row>
    <row r="21" spans="1:11" ht="12.75">
      <c r="A21" s="157">
        <v>20</v>
      </c>
      <c r="C21" s="25">
        <v>52</v>
      </c>
      <c r="D21" s="26">
        <v>53375</v>
      </c>
      <c r="E21" s="27">
        <v>7.2</v>
      </c>
      <c r="F21" s="27">
        <v>11</v>
      </c>
      <c r="G21" s="27">
        <v>7.69</v>
      </c>
      <c r="H21" s="16">
        <v>54759.2036</v>
      </c>
      <c r="I21" s="26"/>
      <c r="J21" s="30"/>
      <c r="K21" s="30"/>
    </row>
    <row r="22" spans="1:11" ht="12.75">
      <c r="A22" s="157">
        <v>23</v>
      </c>
      <c r="C22" s="25">
        <v>1</v>
      </c>
      <c r="D22" s="26">
        <v>1060</v>
      </c>
      <c r="E22" s="27">
        <v>9.6</v>
      </c>
      <c r="F22" s="27">
        <v>9.6</v>
      </c>
      <c r="G22" s="27">
        <v>9.6</v>
      </c>
      <c r="H22" s="16">
        <v>1018.5296</v>
      </c>
      <c r="I22" s="26"/>
      <c r="J22" s="30"/>
      <c r="K22" s="30"/>
    </row>
    <row r="23" spans="1:11" ht="12.75">
      <c r="A23" s="157">
        <v>25</v>
      </c>
      <c r="C23" s="25">
        <v>14</v>
      </c>
      <c r="D23" s="26">
        <v>19385</v>
      </c>
      <c r="E23" s="27">
        <v>7.3</v>
      </c>
      <c r="F23" s="27">
        <v>9.7</v>
      </c>
      <c r="G23" s="27">
        <v>8</v>
      </c>
      <c r="H23" s="16">
        <v>19841.8817</v>
      </c>
      <c r="I23" s="26"/>
      <c r="J23" s="30"/>
      <c r="K23" s="30"/>
    </row>
    <row r="24" spans="1:11" ht="12.75">
      <c r="A24" s="157">
        <v>30</v>
      </c>
      <c r="C24" s="25">
        <v>4</v>
      </c>
      <c r="D24" s="26">
        <v>5368</v>
      </c>
      <c r="E24" s="27">
        <v>7.2</v>
      </c>
      <c r="F24" s="27">
        <v>7.8</v>
      </c>
      <c r="G24" s="27">
        <v>7.36</v>
      </c>
      <c r="H24" s="16">
        <v>5695.4819</v>
      </c>
      <c r="I24" s="26"/>
      <c r="J24" s="30"/>
      <c r="K24" s="30"/>
    </row>
    <row r="25" spans="1:9" ht="12.75">
      <c r="A25" s="196" t="s">
        <v>16</v>
      </c>
      <c r="B25" s="196"/>
      <c r="C25" s="25">
        <f>SUM(C19:C24)</f>
        <v>86</v>
      </c>
      <c r="D25" s="26">
        <f>SUM(D19:D24)</f>
        <v>93550</v>
      </c>
      <c r="E25" s="27"/>
      <c r="F25" s="27"/>
      <c r="G25" s="27">
        <v>7.753505758812131</v>
      </c>
      <c r="H25" s="16">
        <v>95567.29539999999</v>
      </c>
      <c r="I25" s="26"/>
    </row>
    <row r="26" spans="1:9" ht="12.75">
      <c r="A26" s="46"/>
      <c r="C26" s="25"/>
      <c r="D26" s="26"/>
      <c r="E26" s="27"/>
      <c r="F26" s="27"/>
      <c r="G26" s="27"/>
      <c r="H26" s="16"/>
      <c r="I26" s="26"/>
    </row>
    <row r="27" spans="1:11" ht="12.75">
      <c r="A27" s="195" t="s">
        <v>18</v>
      </c>
      <c r="B27" s="195"/>
      <c r="C27" s="25"/>
      <c r="D27" s="26"/>
      <c r="E27" s="27"/>
      <c r="F27" s="27"/>
      <c r="G27" s="27"/>
      <c r="H27" s="16"/>
      <c r="I27" s="26"/>
      <c r="J27" s="30"/>
      <c r="K27" s="30"/>
    </row>
    <row r="28" spans="1:11" ht="12.75">
      <c r="A28" s="157">
        <v>15</v>
      </c>
      <c r="C28" s="25">
        <v>5</v>
      </c>
      <c r="D28" s="26">
        <v>7685</v>
      </c>
      <c r="E28" s="27">
        <v>7.1</v>
      </c>
      <c r="F28" s="27">
        <v>7.39</v>
      </c>
      <c r="G28" s="27">
        <v>7.2</v>
      </c>
      <c r="H28" s="16">
        <v>7784.99</v>
      </c>
      <c r="I28" s="26"/>
      <c r="J28" s="30"/>
      <c r="K28" s="30"/>
    </row>
    <row r="29" spans="1:11" ht="12.75">
      <c r="A29" s="157">
        <v>18</v>
      </c>
      <c r="C29" s="25">
        <v>4</v>
      </c>
      <c r="D29" s="26">
        <v>9236</v>
      </c>
      <c r="E29" s="27">
        <v>7.05</v>
      </c>
      <c r="F29" s="27">
        <v>7.55</v>
      </c>
      <c r="G29" s="27">
        <v>7.19</v>
      </c>
      <c r="H29" s="16">
        <v>9447.06</v>
      </c>
      <c r="I29" s="26"/>
      <c r="J29" s="30"/>
      <c r="K29" s="30"/>
    </row>
    <row r="30" spans="1:11" ht="12.75">
      <c r="A30" s="157">
        <v>19</v>
      </c>
      <c r="C30" s="25">
        <v>1</v>
      </c>
      <c r="D30" s="26">
        <v>1311</v>
      </c>
      <c r="E30" s="27">
        <v>7.1</v>
      </c>
      <c r="F30" s="27">
        <v>7.1</v>
      </c>
      <c r="G30" s="27">
        <v>7.1</v>
      </c>
      <c r="H30" s="16">
        <v>1346.46</v>
      </c>
      <c r="I30" s="26"/>
      <c r="J30" s="30"/>
      <c r="K30" s="30"/>
    </row>
    <row r="31" spans="1:11" ht="12.75">
      <c r="A31" s="157">
        <v>20</v>
      </c>
      <c r="C31" s="25">
        <v>18</v>
      </c>
      <c r="D31" s="26">
        <v>49137</v>
      </c>
      <c r="E31" s="27">
        <v>6.8</v>
      </c>
      <c r="F31" s="27">
        <v>7.3</v>
      </c>
      <c r="G31" s="27">
        <v>7.02</v>
      </c>
      <c r="H31" s="16">
        <v>50118.12</v>
      </c>
      <c r="I31" s="26"/>
      <c r="J31" s="30"/>
      <c r="K31" s="30"/>
    </row>
    <row r="32" spans="1:11" ht="12.75">
      <c r="A32" s="157">
        <v>22</v>
      </c>
      <c r="C32" s="25">
        <v>2</v>
      </c>
      <c r="D32" s="26">
        <v>5080</v>
      </c>
      <c r="E32" s="27">
        <v>7.06</v>
      </c>
      <c r="F32" s="27">
        <v>7.5</v>
      </c>
      <c r="G32" s="27">
        <v>7.13</v>
      </c>
      <c r="H32" s="16">
        <v>5190.82</v>
      </c>
      <c r="I32" s="26"/>
      <c r="J32" s="30"/>
      <c r="K32" s="30"/>
    </row>
    <row r="33" spans="1:11" ht="12.75">
      <c r="A33" s="157">
        <v>25</v>
      </c>
      <c r="C33" s="25">
        <v>10</v>
      </c>
      <c r="D33" s="26">
        <v>25419</v>
      </c>
      <c r="E33" s="27">
        <v>6.85</v>
      </c>
      <c r="F33" s="27">
        <v>7.3</v>
      </c>
      <c r="G33" s="27">
        <v>7.11</v>
      </c>
      <c r="H33" s="16">
        <v>26158.23</v>
      </c>
      <c r="I33" s="26"/>
      <c r="J33" s="30"/>
      <c r="K33" s="30"/>
    </row>
    <row r="34" spans="1:11" ht="12.75">
      <c r="A34" s="157">
        <v>30</v>
      </c>
      <c r="C34" s="25">
        <v>3</v>
      </c>
      <c r="D34" s="26">
        <v>13260</v>
      </c>
      <c r="E34" s="27">
        <v>6.83</v>
      </c>
      <c r="F34" s="27">
        <v>6.94</v>
      </c>
      <c r="G34" s="27">
        <v>6.88</v>
      </c>
      <c r="H34" s="16">
        <v>13537.35</v>
      </c>
      <c r="I34" s="26"/>
      <c r="J34" s="30"/>
      <c r="K34" s="30"/>
    </row>
    <row r="35" spans="1:9" ht="12.75">
      <c r="A35" s="196" t="s">
        <v>16</v>
      </c>
      <c r="B35" s="196"/>
      <c r="C35" s="25">
        <f>SUM(C28:C34)</f>
        <v>43</v>
      </c>
      <c r="D35" s="26">
        <f>SUM(D28:D34)</f>
        <v>111128</v>
      </c>
      <c r="E35" s="27"/>
      <c r="F35" s="27"/>
      <c r="G35" s="27">
        <v>7.056493278089164</v>
      </c>
      <c r="H35" s="16">
        <v>113583.03</v>
      </c>
      <c r="I35" s="26"/>
    </row>
    <row r="36" spans="1:9" ht="12.75">
      <c r="A36" s="46"/>
      <c r="C36" s="25"/>
      <c r="D36" s="26"/>
      <c r="E36" s="27"/>
      <c r="F36" s="27"/>
      <c r="G36" s="27"/>
      <c r="H36" s="16"/>
      <c r="I36" s="26"/>
    </row>
    <row r="37" spans="1:9" ht="12.75">
      <c r="A37" s="195" t="s">
        <v>19</v>
      </c>
      <c r="B37" s="195"/>
      <c r="C37" s="25"/>
      <c r="D37" s="26"/>
      <c r="E37" s="27"/>
      <c r="F37" s="27"/>
      <c r="G37" s="27"/>
      <c r="H37" s="16"/>
      <c r="I37" s="26"/>
    </row>
    <row r="38" spans="1:9" ht="12.75">
      <c r="A38" s="157">
        <v>12</v>
      </c>
      <c r="C38" s="25">
        <v>2</v>
      </c>
      <c r="D38" s="26">
        <v>4483.01</v>
      </c>
      <c r="E38" s="27">
        <v>6.74</v>
      </c>
      <c r="F38" s="27">
        <v>7.14</v>
      </c>
      <c r="G38" s="27">
        <v>6.83</v>
      </c>
      <c r="H38" s="16">
        <v>4556.42</v>
      </c>
      <c r="I38" s="26"/>
    </row>
    <row r="39" spans="1:9" ht="12.75">
      <c r="A39" s="157">
        <v>15</v>
      </c>
      <c r="C39" s="25">
        <v>2</v>
      </c>
      <c r="D39" s="26">
        <v>2157</v>
      </c>
      <c r="E39" s="27">
        <v>7.08</v>
      </c>
      <c r="F39" s="27">
        <v>7.2</v>
      </c>
      <c r="G39" s="27">
        <v>7.14</v>
      </c>
      <c r="H39" s="16">
        <v>2255.67</v>
      </c>
      <c r="I39" s="26"/>
    </row>
    <row r="40" spans="1:9" ht="12.75">
      <c r="A40" s="157">
        <v>20</v>
      </c>
      <c r="C40" s="25">
        <v>9</v>
      </c>
      <c r="D40" s="26">
        <v>17211.5561</v>
      </c>
      <c r="E40" s="27">
        <v>6.65</v>
      </c>
      <c r="F40" s="27">
        <v>7.34</v>
      </c>
      <c r="G40" s="27">
        <v>7</v>
      </c>
      <c r="H40" s="16">
        <v>17891.07</v>
      </c>
      <c r="I40" s="26"/>
    </row>
    <row r="41" spans="1:9" ht="12.75">
      <c r="A41" s="157">
        <v>25</v>
      </c>
      <c r="C41" s="25">
        <v>2</v>
      </c>
      <c r="D41" s="26">
        <v>4774</v>
      </c>
      <c r="E41" s="27">
        <v>6.75</v>
      </c>
      <c r="F41" s="27">
        <v>6.97</v>
      </c>
      <c r="G41" s="27">
        <v>6.86</v>
      </c>
      <c r="H41" s="16">
        <v>4869.66</v>
      </c>
      <c r="I41" s="26"/>
    </row>
    <row r="42" spans="1:9" ht="12.75">
      <c r="A42" s="157">
        <v>30</v>
      </c>
      <c r="C42" s="25">
        <v>2</v>
      </c>
      <c r="D42" s="26">
        <v>7324</v>
      </c>
      <c r="E42" s="27">
        <v>6.72</v>
      </c>
      <c r="F42" s="27">
        <v>6.91</v>
      </c>
      <c r="G42" s="27">
        <v>6.8</v>
      </c>
      <c r="H42" s="16">
        <v>7477.64</v>
      </c>
      <c r="I42" s="26"/>
    </row>
    <row r="43" spans="1:9" s="31" customFormat="1" ht="12.75">
      <c r="A43" s="196" t="s">
        <v>16</v>
      </c>
      <c r="B43" s="196"/>
      <c r="C43" s="25">
        <f>SUM(C38:C42)</f>
        <v>17</v>
      </c>
      <c r="D43" s="26">
        <f>SUM(D38:D42)</f>
        <v>35949.566100000004</v>
      </c>
      <c r="E43" s="27"/>
      <c r="F43" s="27"/>
      <c r="G43" s="27">
        <v>6.928851679574288</v>
      </c>
      <c r="H43" s="16">
        <v>37050.46</v>
      </c>
      <c r="I43" s="26"/>
    </row>
    <row r="44" spans="1:9" s="31" customFormat="1" ht="12.75">
      <c r="A44" s="46"/>
      <c r="C44" s="25"/>
      <c r="D44" s="26"/>
      <c r="E44" s="27"/>
      <c r="F44" s="27"/>
      <c r="G44" s="27"/>
      <c r="H44" s="16"/>
      <c r="I44" s="26"/>
    </row>
    <row r="45" spans="1:9" s="31" customFormat="1" ht="12.75">
      <c r="A45" s="195" t="s">
        <v>20</v>
      </c>
      <c r="B45" s="195"/>
      <c r="C45" s="32"/>
      <c r="D45" s="33"/>
      <c r="E45" s="34"/>
      <c r="F45" s="34"/>
      <c r="G45" s="34"/>
      <c r="H45" s="57"/>
      <c r="I45" s="33"/>
    </row>
    <row r="46" spans="1:9" s="31" customFormat="1" ht="12.75">
      <c r="A46" s="46">
        <v>20</v>
      </c>
      <c r="C46" s="32">
        <v>3</v>
      </c>
      <c r="D46" s="33">
        <v>3092</v>
      </c>
      <c r="E46" s="34">
        <v>7.4</v>
      </c>
      <c r="F46" s="34">
        <v>7.78</v>
      </c>
      <c r="G46" s="34">
        <v>7.53</v>
      </c>
      <c r="H46" s="57">
        <v>3181.17</v>
      </c>
      <c r="I46" s="33"/>
    </row>
    <row r="47" spans="1:9" s="31" customFormat="1" ht="12.75">
      <c r="A47" s="46">
        <v>23</v>
      </c>
      <c r="C47" s="32">
        <v>1</v>
      </c>
      <c r="D47" s="33">
        <v>1312</v>
      </c>
      <c r="E47" s="34">
        <v>7.58</v>
      </c>
      <c r="F47" s="34">
        <v>7.58</v>
      </c>
      <c r="G47" s="34">
        <v>7.58</v>
      </c>
      <c r="H47" s="57">
        <v>1344.63</v>
      </c>
      <c r="I47" s="33"/>
    </row>
    <row r="48" spans="1:9" s="31" customFormat="1" ht="12.75">
      <c r="A48" s="46">
        <v>25</v>
      </c>
      <c r="C48" s="32">
        <v>4</v>
      </c>
      <c r="D48" s="33">
        <v>4836.74</v>
      </c>
      <c r="E48" s="34">
        <v>7.46</v>
      </c>
      <c r="F48" s="34">
        <v>8</v>
      </c>
      <c r="G48" s="34">
        <v>7.66</v>
      </c>
      <c r="H48" s="57">
        <v>4989.23</v>
      </c>
      <c r="I48" s="33"/>
    </row>
    <row r="49" spans="1:9" ht="12.75">
      <c r="A49" s="196" t="s">
        <v>16</v>
      </c>
      <c r="B49" s="196"/>
      <c r="C49" s="36">
        <f>SUM(C46:C48)</f>
        <v>8</v>
      </c>
      <c r="D49" s="37">
        <f>SUM(D46:D48)</f>
        <v>9240.74</v>
      </c>
      <c r="E49" s="34"/>
      <c r="F49" s="34"/>
      <c r="G49" s="34">
        <v>7.605231649295904</v>
      </c>
      <c r="H49" s="57">
        <v>9515.03</v>
      </c>
      <c r="I49" s="33"/>
    </row>
    <row r="50" spans="1:9" ht="12.75">
      <c r="A50" s="46"/>
      <c r="C50" s="25"/>
      <c r="D50" s="26"/>
      <c r="E50" s="27"/>
      <c r="F50" s="27"/>
      <c r="G50" s="27"/>
      <c r="H50" s="16"/>
      <c r="I50" s="26"/>
    </row>
    <row r="51" spans="1:9" ht="12.75">
      <c r="A51" s="195" t="s">
        <v>27</v>
      </c>
      <c r="B51" s="195"/>
      <c r="C51" s="25"/>
      <c r="D51" s="26"/>
      <c r="E51" s="27"/>
      <c r="F51" s="27"/>
      <c r="G51" s="27"/>
      <c r="H51" s="16"/>
      <c r="I51" s="26"/>
    </row>
    <row r="52" spans="1:9" ht="12.75">
      <c r="A52" s="46">
        <v>12</v>
      </c>
      <c r="C52" s="25">
        <v>1</v>
      </c>
      <c r="D52" s="16">
        <v>4771.67</v>
      </c>
      <c r="E52" s="27">
        <v>7.34</v>
      </c>
      <c r="F52" s="27">
        <v>7.34</v>
      </c>
      <c r="G52" s="27">
        <v>7.34</v>
      </c>
      <c r="H52" s="16">
        <v>4819.33</v>
      </c>
      <c r="I52" s="26"/>
    </row>
    <row r="53" spans="1:9" ht="12.75">
      <c r="A53" s="196" t="s">
        <v>16</v>
      </c>
      <c r="B53" s="196"/>
      <c r="C53" s="25">
        <f>SUM(C52:C52)</f>
        <v>1</v>
      </c>
      <c r="D53" s="26">
        <f>SUM(D52:D52)</f>
        <v>4771.67</v>
      </c>
      <c r="E53" s="27"/>
      <c r="F53" s="27"/>
      <c r="G53" s="27">
        <v>7.34</v>
      </c>
      <c r="H53" s="16">
        <v>4819.33</v>
      </c>
      <c r="I53" s="26"/>
    </row>
    <row r="54" spans="1:9" ht="12.75">
      <c r="A54" s="46"/>
      <c r="C54" s="36"/>
      <c r="D54" s="37"/>
      <c r="E54" s="34"/>
      <c r="F54" s="34"/>
      <c r="G54" s="34"/>
      <c r="H54" s="57"/>
      <c r="I54" s="33"/>
    </row>
    <row r="55" spans="1:9" ht="12.75">
      <c r="A55" s="195" t="s">
        <v>28</v>
      </c>
      <c r="B55" s="195"/>
      <c r="C55" s="25"/>
      <c r="D55" s="26"/>
      <c r="E55" s="27"/>
      <c r="F55" s="27"/>
      <c r="G55" s="27"/>
      <c r="H55" s="16"/>
      <c r="I55" s="26"/>
    </row>
    <row r="56" spans="1:9" ht="12.75">
      <c r="A56" s="46">
        <v>20</v>
      </c>
      <c r="C56" s="25">
        <v>4</v>
      </c>
      <c r="D56" s="16">
        <v>8428</v>
      </c>
      <c r="E56" s="27">
        <v>9.35</v>
      </c>
      <c r="F56" s="27">
        <v>9.35</v>
      </c>
      <c r="G56" s="27">
        <v>9.35</v>
      </c>
      <c r="H56" s="16">
        <v>7023.22</v>
      </c>
      <c r="I56" s="26"/>
    </row>
    <row r="57" spans="1:9" ht="12.75">
      <c r="A57" s="196" t="s">
        <v>16</v>
      </c>
      <c r="B57" s="196"/>
      <c r="C57" s="25">
        <f>SUM(C56:C56)</f>
        <v>4</v>
      </c>
      <c r="D57" s="26">
        <f>SUM(D56:D56)</f>
        <v>8428</v>
      </c>
      <c r="E57" s="27"/>
      <c r="F57" s="27"/>
      <c r="G57" s="27">
        <v>9.35</v>
      </c>
      <c r="H57" s="16">
        <v>7023.22</v>
      </c>
      <c r="I57" s="26"/>
    </row>
    <row r="58" spans="1:9" ht="12.75">
      <c r="A58" s="46"/>
      <c r="C58" s="36"/>
      <c r="D58" s="37"/>
      <c r="E58" s="34"/>
      <c r="F58" s="34"/>
      <c r="G58" s="34"/>
      <c r="H58" s="57"/>
      <c r="I58" s="33"/>
    </row>
    <row r="59" spans="1:9" s="38" customFormat="1" ht="12.75">
      <c r="A59" s="197" t="s">
        <v>21</v>
      </c>
      <c r="B59" s="197"/>
      <c r="C59" s="22"/>
      <c r="D59" s="23"/>
      <c r="E59" s="15"/>
      <c r="F59" s="15"/>
      <c r="G59" s="15"/>
      <c r="H59" s="15"/>
      <c r="I59" s="15"/>
    </row>
    <row r="60" spans="1:9" ht="11.25" customHeight="1">
      <c r="A60" s="46">
        <v>12</v>
      </c>
      <c r="C60" s="25">
        <v>2</v>
      </c>
      <c r="D60" s="16">
        <v>1965</v>
      </c>
      <c r="E60" s="27">
        <v>7</v>
      </c>
      <c r="F60" s="27">
        <v>7.05</v>
      </c>
      <c r="G60" s="27">
        <v>7.03</v>
      </c>
      <c r="H60" s="16">
        <v>2058.51</v>
      </c>
      <c r="I60" s="26"/>
    </row>
    <row r="61" spans="1:9" ht="11.25" customHeight="1">
      <c r="A61" s="46">
        <v>13</v>
      </c>
      <c r="C61" s="25">
        <v>1</v>
      </c>
      <c r="D61" s="16">
        <v>5786</v>
      </c>
      <c r="E61" s="27">
        <v>6.65</v>
      </c>
      <c r="F61" s="27">
        <v>6.65</v>
      </c>
      <c r="G61" s="27">
        <v>6.65</v>
      </c>
      <c r="H61" s="16">
        <v>5920.48</v>
      </c>
      <c r="I61" s="26"/>
    </row>
    <row r="62" spans="1:9" ht="11.25" customHeight="1">
      <c r="A62" s="46">
        <v>15</v>
      </c>
      <c r="C62" s="25">
        <v>1</v>
      </c>
      <c r="D62" s="16">
        <v>2150</v>
      </c>
      <c r="E62" s="27">
        <v>6.65</v>
      </c>
      <c r="F62" s="27">
        <v>6.65</v>
      </c>
      <c r="G62" s="27">
        <v>6.65</v>
      </c>
      <c r="H62" s="16">
        <v>2237.72</v>
      </c>
      <c r="I62" s="26"/>
    </row>
    <row r="63" spans="1:9" ht="12" customHeight="1">
      <c r="A63" s="46">
        <v>16</v>
      </c>
      <c r="C63" s="25">
        <v>1</v>
      </c>
      <c r="D63" s="16">
        <v>600</v>
      </c>
      <c r="E63" s="27">
        <v>7.5</v>
      </c>
      <c r="F63" s="27">
        <v>7.5</v>
      </c>
      <c r="G63" s="27">
        <v>7.5</v>
      </c>
      <c r="H63" s="16">
        <v>617.8</v>
      </c>
      <c r="I63" s="26"/>
    </row>
    <row r="64" spans="1:9" ht="11.25" customHeight="1">
      <c r="A64" s="46">
        <v>17</v>
      </c>
      <c r="C64" s="25">
        <v>1</v>
      </c>
      <c r="D64" s="16">
        <v>2180</v>
      </c>
      <c r="E64" s="27">
        <v>6.9</v>
      </c>
      <c r="F64" s="27">
        <v>6.9</v>
      </c>
      <c r="G64" s="27">
        <v>6.9</v>
      </c>
      <c r="H64" s="16">
        <v>2316.92</v>
      </c>
      <c r="I64" s="26"/>
    </row>
    <row r="65" spans="1:9" ht="11.25" customHeight="1">
      <c r="A65" s="46">
        <v>18</v>
      </c>
      <c r="C65" s="25">
        <v>2</v>
      </c>
      <c r="D65" s="16">
        <v>3063.45</v>
      </c>
      <c r="E65" s="27">
        <v>6.8</v>
      </c>
      <c r="F65" s="27">
        <v>7.1</v>
      </c>
      <c r="G65" s="27">
        <v>6.92</v>
      </c>
      <c r="H65" s="16">
        <v>3190.39</v>
      </c>
      <c r="I65" s="26"/>
    </row>
    <row r="66" spans="1:9" ht="12" customHeight="1">
      <c r="A66" s="46">
        <v>20</v>
      </c>
      <c r="C66" s="25">
        <v>35</v>
      </c>
      <c r="D66" s="16">
        <v>62454.62</v>
      </c>
      <c r="E66" s="27">
        <v>6.3</v>
      </c>
      <c r="F66" s="27">
        <v>7.5</v>
      </c>
      <c r="G66" s="27">
        <v>6.76</v>
      </c>
      <c r="H66" s="16">
        <v>66367.37</v>
      </c>
      <c r="I66" s="26"/>
    </row>
    <row r="67" spans="1:9" ht="12" customHeight="1">
      <c r="A67" s="46">
        <v>22</v>
      </c>
      <c r="C67" s="25">
        <v>3</v>
      </c>
      <c r="D67" s="16">
        <v>2783</v>
      </c>
      <c r="E67" s="27">
        <v>7.1</v>
      </c>
      <c r="F67" s="27">
        <v>7.2</v>
      </c>
      <c r="G67" s="27">
        <v>7.14</v>
      </c>
      <c r="H67" s="16">
        <v>3016.59</v>
      </c>
      <c r="I67" s="26"/>
    </row>
    <row r="68" spans="1:9" ht="11.25" customHeight="1">
      <c r="A68" s="46">
        <v>23</v>
      </c>
      <c r="C68" s="25">
        <v>1</v>
      </c>
      <c r="D68" s="16">
        <v>1151</v>
      </c>
      <c r="E68" s="27">
        <v>7.1</v>
      </c>
      <c r="F68" s="27">
        <v>7.1</v>
      </c>
      <c r="G68" s="27">
        <v>7.1</v>
      </c>
      <c r="H68" s="16">
        <v>1270.99</v>
      </c>
      <c r="I68" s="26"/>
    </row>
    <row r="69" spans="1:9" ht="11.25" customHeight="1">
      <c r="A69" s="46">
        <v>24</v>
      </c>
      <c r="C69" s="25">
        <v>2</v>
      </c>
      <c r="D69" s="16">
        <v>2612</v>
      </c>
      <c r="E69" s="27">
        <v>7.1</v>
      </c>
      <c r="F69" s="27">
        <v>7.2</v>
      </c>
      <c r="G69" s="27">
        <v>7.17</v>
      </c>
      <c r="H69" s="16">
        <v>2831.68</v>
      </c>
      <c r="I69" s="26"/>
    </row>
    <row r="70" spans="1:9" ht="12" customHeight="1">
      <c r="A70" s="46">
        <v>25</v>
      </c>
      <c r="C70" s="25">
        <v>3</v>
      </c>
      <c r="D70" s="16">
        <v>7653.05</v>
      </c>
      <c r="E70" s="27">
        <v>6.7</v>
      </c>
      <c r="F70" s="27">
        <v>7.3</v>
      </c>
      <c r="G70" s="27">
        <v>6.79</v>
      </c>
      <c r="H70" s="16">
        <v>8074.26</v>
      </c>
      <c r="I70" s="26"/>
    </row>
    <row r="71" spans="1:9" ht="12" customHeight="1">
      <c r="A71" s="46">
        <v>29</v>
      </c>
      <c r="C71" s="25">
        <v>1</v>
      </c>
      <c r="D71" s="16">
        <v>1462</v>
      </c>
      <c r="E71" s="27">
        <v>7.1</v>
      </c>
      <c r="F71" s="27">
        <v>7.1</v>
      </c>
      <c r="G71" s="27">
        <v>7.1</v>
      </c>
      <c r="H71" s="16">
        <v>1652.49</v>
      </c>
      <c r="I71" s="26"/>
    </row>
    <row r="72" spans="1:9" ht="11.25" customHeight="1">
      <c r="A72" s="46">
        <v>30</v>
      </c>
      <c r="C72" s="25">
        <v>3</v>
      </c>
      <c r="D72" s="16">
        <v>4240</v>
      </c>
      <c r="E72" s="27">
        <v>6.5</v>
      </c>
      <c r="F72" s="27">
        <v>7.1</v>
      </c>
      <c r="G72" s="27">
        <v>6.74</v>
      </c>
      <c r="H72" s="16">
        <v>4728.9</v>
      </c>
      <c r="I72" s="26"/>
    </row>
    <row r="73" spans="1:9" ht="12.75">
      <c r="A73" s="196" t="s">
        <v>16</v>
      </c>
      <c r="B73" s="196"/>
      <c r="C73" s="25">
        <f>SUM(C60:C72)</f>
        <v>56</v>
      </c>
      <c r="D73" s="26">
        <f>SUM(D60:D72)</f>
        <v>98100.12000000001</v>
      </c>
      <c r="E73" s="27"/>
      <c r="F73" s="27"/>
      <c r="G73" s="27">
        <v>6.802185960275825</v>
      </c>
      <c r="H73" s="16">
        <v>104284.1</v>
      </c>
      <c r="I73" s="26"/>
    </row>
    <row r="74" spans="1:9" s="31" customFormat="1" ht="12.75">
      <c r="A74" s="128"/>
      <c r="C74" s="25"/>
      <c r="D74" s="26"/>
      <c r="E74" s="27"/>
      <c r="F74" s="27"/>
      <c r="G74" s="27"/>
      <c r="H74" s="16"/>
      <c r="I74" s="26"/>
    </row>
    <row r="75" spans="1:9" ht="12.75">
      <c r="A75" s="195" t="s">
        <v>29</v>
      </c>
      <c r="B75" s="195"/>
      <c r="C75" s="25"/>
      <c r="D75" s="26"/>
      <c r="E75" s="27"/>
      <c r="F75" s="27"/>
      <c r="G75" s="27"/>
      <c r="H75" s="16"/>
      <c r="I75" s="26"/>
    </row>
    <row r="76" spans="1:9" ht="12.75">
      <c r="A76" s="46">
        <v>12</v>
      </c>
      <c r="C76" s="25">
        <v>1</v>
      </c>
      <c r="D76" s="16">
        <v>2167.37</v>
      </c>
      <c r="E76" s="27">
        <v>7.04</v>
      </c>
      <c r="F76" s="27">
        <v>7.04</v>
      </c>
      <c r="G76" s="27">
        <v>7.04</v>
      </c>
      <c r="H76" s="16">
        <v>2225.02</v>
      </c>
      <c r="I76" s="26"/>
    </row>
    <row r="77" spans="1:9" ht="12.75">
      <c r="A77" s="46">
        <v>15</v>
      </c>
      <c r="C77" s="25">
        <v>2</v>
      </c>
      <c r="D77" s="16">
        <v>1625.5</v>
      </c>
      <c r="E77" s="27">
        <v>6.89</v>
      </c>
      <c r="F77" s="27">
        <v>6.97</v>
      </c>
      <c r="G77" s="27">
        <v>6.93</v>
      </c>
      <c r="H77" s="16">
        <v>1774.17</v>
      </c>
      <c r="I77" s="26"/>
    </row>
    <row r="78" spans="1:9" ht="12.75">
      <c r="A78" s="46">
        <v>18</v>
      </c>
      <c r="C78" s="25">
        <v>1</v>
      </c>
      <c r="D78" s="16">
        <v>2731.3</v>
      </c>
      <c r="E78" s="27">
        <v>7.15</v>
      </c>
      <c r="F78" s="27">
        <v>7.15</v>
      </c>
      <c r="G78" s="27">
        <v>7.15</v>
      </c>
      <c r="H78" s="16">
        <v>2803.8</v>
      </c>
      <c r="I78" s="26"/>
    </row>
    <row r="79" spans="1:9" ht="12.75">
      <c r="A79" s="46">
        <v>20</v>
      </c>
      <c r="C79" s="25">
        <v>3</v>
      </c>
      <c r="D79" s="16">
        <v>6374.45</v>
      </c>
      <c r="E79" s="27">
        <v>7.02</v>
      </c>
      <c r="F79" s="27">
        <v>7.2</v>
      </c>
      <c r="G79" s="27">
        <v>7.08</v>
      </c>
      <c r="H79" s="16">
        <v>6630.99</v>
      </c>
      <c r="I79" s="26"/>
    </row>
    <row r="80" spans="1:9" ht="12.75">
      <c r="A80" s="46">
        <v>25</v>
      </c>
      <c r="C80" s="25">
        <v>15</v>
      </c>
      <c r="D80" s="16">
        <v>31062.92</v>
      </c>
      <c r="E80" s="27">
        <v>6.86</v>
      </c>
      <c r="F80" s="27">
        <v>7.15</v>
      </c>
      <c r="G80" s="27">
        <v>6.99</v>
      </c>
      <c r="H80" s="16">
        <v>32435.96</v>
      </c>
      <c r="I80" s="26"/>
    </row>
    <row r="81" spans="1:9" ht="12.75">
      <c r="A81" s="46">
        <v>30</v>
      </c>
      <c r="C81" s="25">
        <v>34</v>
      </c>
      <c r="D81" s="16">
        <v>55230.94</v>
      </c>
      <c r="E81" s="27">
        <v>6.78</v>
      </c>
      <c r="F81" s="27">
        <v>7.3</v>
      </c>
      <c r="G81" s="27">
        <v>7.01</v>
      </c>
      <c r="H81" s="16">
        <v>59065.95</v>
      </c>
      <c r="I81" s="26"/>
    </row>
    <row r="82" spans="1:9" ht="12.75">
      <c r="A82" s="196" t="s">
        <v>16</v>
      </c>
      <c r="B82" s="196"/>
      <c r="C82" s="25">
        <f>SUM(C76:C81)</f>
        <v>56</v>
      </c>
      <c r="D82" s="26">
        <f>SUM(D76:D81)</f>
        <v>99192.48</v>
      </c>
      <c r="E82" s="27"/>
      <c r="F82" s="27"/>
      <c r="G82" s="27">
        <v>7.011265526027368</v>
      </c>
      <c r="H82" s="16">
        <v>104935.89</v>
      </c>
      <c r="I82" s="26"/>
    </row>
    <row r="83" spans="1:9" ht="12.75">
      <c r="A83" s="46"/>
      <c r="C83" s="25"/>
      <c r="D83" s="26"/>
      <c r="E83" s="27"/>
      <c r="F83" s="27"/>
      <c r="G83" s="27"/>
      <c r="H83" s="16"/>
      <c r="I83" s="26"/>
    </row>
    <row r="84" spans="1:9" ht="12.75">
      <c r="A84" s="195" t="s">
        <v>22</v>
      </c>
      <c r="B84" s="195"/>
      <c r="C84" s="25"/>
      <c r="D84" s="26"/>
      <c r="E84" s="27"/>
      <c r="F84" s="27"/>
      <c r="G84" s="27"/>
      <c r="H84" s="16"/>
      <c r="I84" s="26"/>
    </row>
    <row r="85" spans="1:9" ht="12.75">
      <c r="A85" s="46">
        <v>15</v>
      </c>
      <c r="C85" s="25">
        <v>1</v>
      </c>
      <c r="D85" s="16">
        <v>2485</v>
      </c>
      <c r="E85" s="27">
        <v>7.75</v>
      </c>
      <c r="F85" s="27">
        <v>7.75</v>
      </c>
      <c r="G85" s="27">
        <v>7.75</v>
      </c>
      <c r="H85" s="16">
        <v>2517.4704</v>
      </c>
      <c r="I85" s="26"/>
    </row>
    <row r="86" spans="1:9" ht="12.75">
      <c r="A86" s="46">
        <v>20</v>
      </c>
      <c r="C86" s="25">
        <v>3</v>
      </c>
      <c r="D86" s="16">
        <v>6826.5</v>
      </c>
      <c r="E86" s="27">
        <v>7.48</v>
      </c>
      <c r="F86" s="27">
        <v>8.26</v>
      </c>
      <c r="G86" s="27">
        <v>7.785128114528481</v>
      </c>
      <c r="H86" s="16">
        <v>6925.3621</v>
      </c>
      <c r="I86" s="26"/>
    </row>
    <row r="87" spans="1:9" ht="12.75">
      <c r="A87" s="46">
        <v>25</v>
      </c>
      <c r="C87" s="25">
        <v>4</v>
      </c>
      <c r="D87" s="16">
        <v>6965.98</v>
      </c>
      <c r="E87" s="27">
        <v>7.63</v>
      </c>
      <c r="F87" s="27">
        <v>8.22</v>
      </c>
      <c r="G87" s="27">
        <v>6.208969341193979</v>
      </c>
      <c r="H87" s="16">
        <v>7167.011</v>
      </c>
      <c r="I87" s="16"/>
    </row>
    <row r="88" spans="1:9" ht="12.75">
      <c r="A88" s="46">
        <v>30</v>
      </c>
      <c r="C88" s="25">
        <v>1</v>
      </c>
      <c r="D88" s="26">
        <v>1982</v>
      </c>
      <c r="E88" s="27">
        <v>7.59</v>
      </c>
      <c r="F88" s="27">
        <v>7.59</v>
      </c>
      <c r="G88" s="27">
        <v>7.59</v>
      </c>
      <c r="H88" s="16">
        <v>1941.0041</v>
      </c>
      <c r="I88" s="26"/>
    </row>
    <row r="89" spans="1:9" ht="12.75">
      <c r="A89" s="196" t="s">
        <v>16</v>
      </c>
      <c r="B89" s="196"/>
      <c r="C89" s="25">
        <f>SUM(C85:C88)</f>
        <v>9</v>
      </c>
      <c r="D89" s="16">
        <f>SUM(D85:D88)</f>
        <v>18259.48</v>
      </c>
      <c r="E89" s="27"/>
      <c r="F89" s="27"/>
      <c r="G89" s="27">
        <v>7.151004759157203</v>
      </c>
      <c r="H89" s="16">
        <v>18550.8476</v>
      </c>
      <c r="I89" s="26"/>
    </row>
    <row r="90" spans="1:9" ht="12.75">
      <c r="A90" s="46"/>
      <c r="C90" s="25"/>
      <c r="D90" s="26"/>
      <c r="E90" s="27"/>
      <c r="F90" s="27"/>
      <c r="G90" s="27"/>
      <c r="H90" s="16"/>
      <c r="I90" s="26"/>
    </row>
    <row r="91" spans="1:9" s="31" customFormat="1" ht="12.75">
      <c r="A91" s="195" t="s">
        <v>23</v>
      </c>
      <c r="B91" s="195"/>
      <c r="C91" s="32"/>
      <c r="D91" s="33"/>
      <c r="E91" s="34"/>
      <c r="F91" s="34"/>
      <c r="G91" s="34"/>
      <c r="H91" s="57"/>
      <c r="I91" s="33"/>
    </row>
    <row r="92" spans="1:9" s="31" customFormat="1" ht="12.75">
      <c r="A92" s="46">
        <v>12</v>
      </c>
      <c r="C92" s="32">
        <v>1</v>
      </c>
      <c r="D92" s="33">
        <v>689.23</v>
      </c>
      <c r="E92" s="34">
        <v>8.43</v>
      </c>
      <c r="F92" s="34">
        <v>8.43</v>
      </c>
      <c r="G92" s="34">
        <v>8.43</v>
      </c>
      <c r="H92" s="57">
        <v>724.1233000000001</v>
      </c>
      <c r="I92" s="33"/>
    </row>
    <row r="93" spans="1:9" s="31" customFormat="1" ht="12.75">
      <c r="A93" s="46">
        <v>15</v>
      </c>
      <c r="C93" s="32">
        <v>1</v>
      </c>
      <c r="D93" s="33">
        <v>500</v>
      </c>
      <c r="E93" s="34">
        <v>8.18</v>
      </c>
      <c r="F93" s="34">
        <v>8.18</v>
      </c>
      <c r="G93" s="34">
        <v>8.18</v>
      </c>
      <c r="H93" s="57">
        <v>523.312</v>
      </c>
      <c r="I93" s="33"/>
    </row>
    <row r="94" spans="1:9" s="31" customFormat="1" ht="12.75">
      <c r="A94" s="46">
        <v>20</v>
      </c>
      <c r="C94" s="32">
        <v>22</v>
      </c>
      <c r="D94" s="33">
        <v>20353.85</v>
      </c>
      <c r="E94" s="34">
        <v>7.42</v>
      </c>
      <c r="F94" s="34">
        <v>7.76</v>
      </c>
      <c r="G94" s="34">
        <v>7.55</v>
      </c>
      <c r="H94" s="57">
        <v>21500.332000000002</v>
      </c>
      <c r="I94" s="33"/>
    </row>
    <row r="95" spans="1:9" ht="12.75">
      <c r="A95" s="196" t="s">
        <v>16</v>
      </c>
      <c r="B95" s="196"/>
      <c r="C95" s="36">
        <f>SUM(C92:C94)</f>
        <v>24</v>
      </c>
      <c r="D95" s="37">
        <f>SUM(D92:D94)</f>
        <v>21543.079999999998</v>
      </c>
      <c r="E95" s="34"/>
      <c r="F95" s="34"/>
      <c r="G95" s="34">
        <v>7.592505932615198</v>
      </c>
      <c r="H95" s="57">
        <v>22747.767300000003</v>
      </c>
      <c r="I95" s="33"/>
    </row>
    <row r="96" spans="1:9" ht="12.75">
      <c r="A96" s="46"/>
      <c r="C96" s="25"/>
      <c r="D96" s="26"/>
      <c r="E96" s="27"/>
      <c r="F96" s="27"/>
      <c r="G96" s="27"/>
      <c r="H96" s="16"/>
      <c r="I96" s="26"/>
    </row>
    <row r="97" spans="1:9" ht="12.75">
      <c r="A97" s="198" t="s">
        <v>24</v>
      </c>
      <c r="B97" s="198"/>
      <c r="C97" s="25"/>
      <c r="D97" s="26"/>
      <c r="E97" s="27"/>
      <c r="F97" s="27"/>
      <c r="G97" s="27"/>
      <c r="H97" s="16"/>
      <c r="I97" s="26"/>
    </row>
    <row r="98" spans="1:9" ht="12.75">
      <c r="A98" s="46">
        <v>20</v>
      </c>
      <c r="C98" s="25">
        <v>5</v>
      </c>
      <c r="D98" s="16">
        <v>5688</v>
      </c>
      <c r="E98" s="27">
        <v>7.58</v>
      </c>
      <c r="F98" s="27">
        <v>8.05</v>
      </c>
      <c r="G98" s="27">
        <v>7.64</v>
      </c>
      <c r="H98" s="16">
        <v>5824.03</v>
      </c>
      <c r="I98" s="26"/>
    </row>
    <row r="99" spans="1:9" ht="12.75">
      <c r="A99" s="46">
        <v>21</v>
      </c>
      <c r="C99" s="25">
        <v>1</v>
      </c>
      <c r="D99" s="16">
        <v>2292</v>
      </c>
      <c r="E99" s="27">
        <v>7.43</v>
      </c>
      <c r="F99" s="27">
        <v>7.43</v>
      </c>
      <c r="G99" s="27">
        <v>7.43</v>
      </c>
      <c r="H99" s="16">
        <v>2341.25</v>
      </c>
      <c r="I99" s="26"/>
    </row>
    <row r="100" spans="1:9" ht="12.75">
      <c r="A100" s="46">
        <v>22</v>
      </c>
      <c r="C100" s="25">
        <v>1</v>
      </c>
      <c r="D100" s="16">
        <v>1323</v>
      </c>
      <c r="E100" s="27">
        <v>7.61</v>
      </c>
      <c r="F100" s="27">
        <v>7.61</v>
      </c>
      <c r="G100" s="27">
        <v>7.61</v>
      </c>
      <c r="H100" s="16">
        <v>1357.26</v>
      </c>
      <c r="I100" s="26"/>
    </row>
    <row r="101" spans="1:9" ht="12.75">
      <c r="A101" s="196" t="s">
        <v>16</v>
      </c>
      <c r="B101" s="196"/>
      <c r="C101" s="25">
        <f>SUM(C98:C100)</f>
        <v>7</v>
      </c>
      <c r="D101" s="16">
        <f>SUM(D98:D100)</f>
        <v>9303</v>
      </c>
      <c r="E101" s="27"/>
      <c r="F101" s="27"/>
      <c r="G101" s="27">
        <v>7.584092616045719</v>
      </c>
      <c r="H101" s="16">
        <v>9522.54</v>
      </c>
      <c r="I101" s="26"/>
    </row>
    <row r="102" spans="1:9" ht="12.75">
      <c r="A102" s="46"/>
      <c r="C102" s="25"/>
      <c r="D102" s="16"/>
      <c r="E102" s="27"/>
      <c r="F102" s="27"/>
      <c r="G102" s="27"/>
      <c r="H102" s="16"/>
      <c r="I102" s="26"/>
    </row>
    <row r="103" spans="1:9" ht="12.75">
      <c r="A103" s="195" t="s">
        <v>25</v>
      </c>
      <c r="B103" s="195"/>
      <c r="C103" s="25"/>
      <c r="D103" s="26"/>
      <c r="E103" s="27"/>
      <c r="F103" s="27"/>
      <c r="G103" s="27"/>
      <c r="H103" s="16"/>
      <c r="I103" s="26"/>
    </row>
    <row r="104" spans="1:9" ht="12.75">
      <c r="A104" s="46">
        <v>20</v>
      </c>
      <c r="C104" s="25">
        <v>1</v>
      </c>
      <c r="D104" s="16">
        <v>800</v>
      </c>
      <c r="E104" s="27">
        <v>9.5</v>
      </c>
      <c r="F104" s="27">
        <v>9.5</v>
      </c>
      <c r="G104" s="27">
        <v>9.5</v>
      </c>
      <c r="H104" s="16">
        <v>869.39</v>
      </c>
      <c r="I104" s="26"/>
    </row>
    <row r="105" spans="1:9" ht="12.75">
      <c r="A105" s="196" t="s">
        <v>16</v>
      </c>
      <c r="B105" s="196"/>
      <c r="C105" s="25">
        <f>SUM(C104:C104)</f>
        <v>1</v>
      </c>
      <c r="D105" s="16">
        <f>SUM(D104:D104)</f>
        <v>800</v>
      </c>
      <c r="E105" s="27"/>
      <c r="F105" s="27"/>
      <c r="G105" s="27">
        <v>9.5</v>
      </c>
      <c r="H105" s="16">
        <v>869.39</v>
      </c>
      <c r="I105" s="26"/>
    </row>
    <row r="106" spans="1:9" ht="12.75">
      <c r="A106" s="46"/>
      <c r="C106" s="25"/>
      <c r="D106" s="16"/>
      <c r="E106" s="27"/>
      <c r="F106" s="27"/>
      <c r="G106" s="27"/>
      <c r="H106" s="16"/>
      <c r="I106" s="26"/>
    </row>
    <row r="107" spans="1:9" ht="12.75">
      <c r="A107" s="195" t="s">
        <v>26</v>
      </c>
      <c r="B107" s="195"/>
      <c r="C107" s="25"/>
      <c r="D107" s="26"/>
      <c r="E107" s="27"/>
      <c r="F107" s="27"/>
      <c r="G107" s="27"/>
      <c r="H107" s="16"/>
      <c r="I107" s="26"/>
    </row>
    <row r="108" spans="1:9" ht="12.75">
      <c r="A108" s="46">
        <v>25</v>
      </c>
      <c r="C108" s="25">
        <v>1</v>
      </c>
      <c r="D108" s="16">
        <v>1760</v>
      </c>
      <c r="E108" s="27">
        <v>7.6</v>
      </c>
      <c r="F108" s="27">
        <v>7.6</v>
      </c>
      <c r="G108" s="27">
        <v>7.6</v>
      </c>
      <c r="H108" s="16">
        <v>1796.99</v>
      </c>
      <c r="I108" s="26"/>
    </row>
    <row r="109" spans="1:9" ht="12.75">
      <c r="A109" s="196" t="s">
        <v>16</v>
      </c>
      <c r="B109" s="196"/>
      <c r="C109" s="25">
        <f>SUM(C108:C108)</f>
        <v>1</v>
      </c>
      <c r="D109" s="16">
        <f>SUM(D108:D108)</f>
        <v>1760</v>
      </c>
      <c r="E109" s="27"/>
      <c r="F109" s="27"/>
      <c r="G109" s="27">
        <v>7.6</v>
      </c>
      <c r="H109" s="16">
        <v>1796.99</v>
      </c>
      <c r="I109" s="26"/>
    </row>
    <row r="110" spans="1:9" s="31" customFormat="1" ht="12.75">
      <c r="A110" s="158"/>
      <c r="B110" s="178"/>
      <c r="C110" s="39"/>
      <c r="D110" s="40"/>
      <c r="E110" s="41"/>
      <c r="F110" s="41"/>
      <c r="G110" s="41"/>
      <c r="H110" s="40"/>
      <c r="I110" s="26"/>
    </row>
    <row r="111" spans="1:9" s="31" customFormat="1" ht="12.75">
      <c r="A111" s="199" t="s">
        <v>16</v>
      </c>
      <c r="B111" s="199"/>
      <c r="C111" s="25">
        <f>C109+C105+C101+C95+C89+C82+C73+C57+C53+C49+C43+C35+C25+C16</f>
        <v>353</v>
      </c>
      <c r="D111" s="25">
        <f>D109+D105+D101+D95+D89+D82+D73+D57+D53+D49+D43+D35+D25+D16</f>
        <v>621591.0460999999</v>
      </c>
      <c r="E111" s="27"/>
      <c r="F111" s="27"/>
      <c r="G111" s="27">
        <v>7.18183077528538</v>
      </c>
      <c r="H111" s="25">
        <v>644150.4342</v>
      </c>
      <c r="I111" s="42"/>
    </row>
    <row r="112" spans="1:9" s="31" customFormat="1" ht="12.75">
      <c r="A112" s="159"/>
      <c r="B112" s="179"/>
      <c r="C112" s="19"/>
      <c r="D112" s="44"/>
      <c r="E112" s="45"/>
      <c r="F112" s="45"/>
      <c r="G112" s="45"/>
      <c r="H112" s="44"/>
      <c r="I112" s="26"/>
    </row>
    <row r="113" spans="2:9" s="31" customFormat="1" ht="12.75">
      <c r="B113" s="46"/>
      <c r="C113" s="25"/>
      <c r="D113" s="26"/>
      <c r="E113" s="27"/>
      <c r="F113" s="27"/>
      <c r="G113" s="27"/>
      <c r="H113" s="26"/>
      <c r="I113" s="26"/>
    </row>
    <row r="114" spans="1:9" s="31" customFormat="1" ht="12.75">
      <c r="A114" s="31" t="s">
        <v>43</v>
      </c>
      <c r="B114" s="196" t="s">
        <v>47</v>
      </c>
      <c r="C114" s="196"/>
      <c r="D114" s="196"/>
      <c r="E114" s="196"/>
      <c r="F114" s="196"/>
      <c r="G114" s="196"/>
      <c r="H114" s="196"/>
      <c r="I114" s="48"/>
    </row>
    <row r="115" spans="2:9" s="31" customFormat="1" ht="12.75">
      <c r="B115" s="46" t="s">
        <v>37</v>
      </c>
      <c r="C115" s="47"/>
      <c r="D115" s="48"/>
      <c r="E115" s="49"/>
      <c r="F115" s="49"/>
      <c r="G115" s="49"/>
      <c r="H115" s="48"/>
      <c r="I115" s="48"/>
    </row>
    <row r="116" spans="2:10" s="38" customFormat="1" ht="12.75">
      <c r="B116" s="50"/>
      <c r="C116" s="51"/>
      <c r="D116" s="16"/>
      <c r="E116" s="52"/>
      <c r="F116" s="52"/>
      <c r="G116" s="52"/>
      <c r="H116" s="27"/>
      <c r="I116" s="27"/>
      <c r="J116" s="54"/>
    </row>
    <row r="117" spans="2:10" s="38" customFormat="1" ht="12.75">
      <c r="B117" s="50"/>
      <c r="C117" s="51"/>
      <c r="D117" s="16"/>
      <c r="E117" s="52"/>
      <c r="F117" s="52"/>
      <c r="G117" s="52"/>
      <c r="H117" s="27"/>
      <c r="I117" s="27"/>
      <c r="J117" s="54"/>
    </row>
    <row r="118" spans="2:9" s="31" customFormat="1" ht="12.75">
      <c r="B118" s="56"/>
      <c r="C118" s="32"/>
      <c r="D118" s="57"/>
      <c r="E118" s="34"/>
      <c r="F118" s="34"/>
      <c r="G118" s="34"/>
      <c r="H118" s="57"/>
      <c r="I118" s="58"/>
    </row>
    <row r="119" s="31" customFormat="1" ht="12.75">
      <c r="I119" s="58"/>
    </row>
    <row r="120" s="31" customFormat="1" ht="12.75">
      <c r="I120" s="58"/>
    </row>
    <row r="121" s="31" customFormat="1" ht="12.75">
      <c r="I121" s="58"/>
    </row>
    <row r="122" s="31" customFormat="1" ht="12.75">
      <c r="I122" s="58"/>
    </row>
    <row r="123" s="31" customFormat="1" ht="12.75">
      <c r="I123" s="58"/>
    </row>
    <row r="124" s="31" customFormat="1" ht="12.75">
      <c r="I124" s="58"/>
    </row>
    <row r="125" s="31" customFormat="1" ht="12.75">
      <c r="I125" s="58"/>
    </row>
    <row r="126" s="31" customFormat="1" ht="12.75">
      <c r="I126" s="58"/>
    </row>
    <row r="127" s="31" customFormat="1" ht="12.75">
      <c r="I127" s="58"/>
    </row>
    <row r="128" s="31" customFormat="1" ht="12.75">
      <c r="I128" s="58"/>
    </row>
    <row r="129" s="31" customFormat="1" ht="12.75">
      <c r="I129" s="58"/>
    </row>
    <row r="130" s="31" customFormat="1" ht="12.75">
      <c r="I130" s="58"/>
    </row>
    <row r="131" s="31" customFormat="1" ht="12.75">
      <c r="I131" s="58"/>
    </row>
    <row r="132" s="31" customFormat="1" ht="12.75">
      <c r="I132" s="58"/>
    </row>
    <row r="133" s="31" customFormat="1" ht="12.75">
      <c r="I133" s="58"/>
    </row>
    <row r="134" s="31" customFormat="1" ht="12.75">
      <c r="I134" s="58"/>
    </row>
    <row r="135" s="31" customFormat="1" ht="12.75">
      <c r="I135" s="58"/>
    </row>
    <row r="136" s="31" customFormat="1" ht="12.75">
      <c r="I136" s="58"/>
    </row>
    <row r="137" s="31" customFormat="1" ht="12.75">
      <c r="I137" s="58"/>
    </row>
    <row r="138" s="31" customFormat="1" ht="12.75">
      <c r="I138" s="58"/>
    </row>
    <row r="139" spans="2:9" s="31" customFormat="1" ht="12.75">
      <c r="B139" s="59"/>
      <c r="C139" s="32"/>
      <c r="D139" s="57"/>
      <c r="E139" s="34"/>
      <c r="F139" s="34"/>
      <c r="G139" s="34"/>
      <c r="H139" s="57"/>
      <c r="I139" s="58"/>
    </row>
    <row r="140" s="31" customFormat="1" ht="12.75">
      <c r="I140" s="58"/>
    </row>
    <row r="141" s="31" customFormat="1" ht="12.75">
      <c r="I141" s="58"/>
    </row>
    <row r="142" s="31" customFormat="1" ht="12.75">
      <c r="I142" s="58"/>
    </row>
    <row r="143" s="31" customFormat="1" ht="12.75">
      <c r="I143" s="58"/>
    </row>
    <row r="144" s="31" customFormat="1" ht="12.75">
      <c r="I144" s="58"/>
    </row>
    <row r="145" s="31" customFormat="1" ht="12.75">
      <c r="I145" s="58"/>
    </row>
    <row r="146" s="31" customFormat="1" ht="12.75">
      <c r="I146" s="58"/>
    </row>
    <row r="147" spans="2:9" s="31" customFormat="1" ht="12.75">
      <c r="B147" s="60"/>
      <c r="I147" s="58"/>
    </row>
    <row r="148" s="31" customFormat="1" ht="12.75">
      <c r="I148" s="58"/>
    </row>
    <row r="149" s="31" customFormat="1" ht="12.75">
      <c r="I149" s="58"/>
    </row>
    <row r="150" s="31" customFormat="1" ht="12.75">
      <c r="I150" s="58"/>
    </row>
    <row r="151" s="31" customFormat="1" ht="12.75">
      <c r="I151" s="58"/>
    </row>
    <row r="152" s="31" customFormat="1" ht="12.75">
      <c r="I152" s="58"/>
    </row>
    <row r="153" s="31" customFormat="1" ht="12.75">
      <c r="I153" s="58"/>
    </row>
    <row r="154" s="31" customFormat="1" ht="12.75">
      <c r="I154" s="58"/>
    </row>
    <row r="155" s="31" customFormat="1" ht="12.75">
      <c r="I155" s="58"/>
    </row>
    <row r="156" s="31" customFormat="1" ht="12.75">
      <c r="I156" s="58"/>
    </row>
    <row r="157" s="31" customFormat="1" ht="12.75">
      <c r="I157" s="58"/>
    </row>
    <row r="158" spans="2:9" s="31" customFormat="1" ht="12.75">
      <c r="B158" s="59"/>
      <c r="C158" s="32"/>
      <c r="D158" s="57"/>
      <c r="E158" s="34"/>
      <c r="F158" s="34"/>
      <c r="G158" s="34"/>
      <c r="H158" s="57"/>
      <c r="I158" s="58"/>
    </row>
    <row r="159" s="31" customFormat="1" ht="12.75">
      <c r="I159" s="58"/>
    </row>
    <row r="160" s="31" customFormat="1" ht="12.75">
      <c r="I160" s="58"/>
    </row>
    <row r="161" s="31" customFormat="1" ht="12.75">
      <c r="I161" s="58"/>
    </row>
    <row r="162" s="31" customFormat="1" ht="12.75">
      <c r="I162" s="58"/>
    </row>
    <row r="163" s="31" customFormat="1" ht="12.75">
      <c r="I163" s="58"/>
    </row>
    <row r="164" s="31" customFormat="1" ht="12.75">
      <c r="I164" s="58"/>
    </row>
    <row r="165" s="31" customFormat="1" ht="12.75">
      <c r="I165" s="58"/>
    </row>
    <row r="166" s="31" customFormat="1" ht="12.75">
      <c r="I166" s="58"/>
    </row>
    <row r="167" s="31" customFormat="1" ht="12.75">
      <c r="I167" s="58"/>
    </row>
    <row r="168" s="31" customFormat="1" ht="12.75">
      <c r="I168" s="58"/>
    </row>
    <row r="169" s="31" customFormat="1" ht="12.75">
      <c r="I169" s="58"/>
    </row>
    <row r="170" s="31" customFormat="1" ht="12.75">
      <c r="I170" s="58"/>
    </row>
    <row r="171" s="31" customFormat="1" ht="12.75">
      <c r="I171" s="58"/>
    </row>
    <row r="172" s="31" customFormat="1" ht="12.75">
      <c r="I172" s="58"/>
    </row>
    <row r="173" s="31" customFormat="1" ht="12.75">
      <c r="I173" s="58"/>
    </row>
    <row r="174" s="31" customFormat="1" ht="12.75">
      <c r="I174" s="58"/>
    </row>
    <row r="175" spans="2:9" s="31" customFormat="1" ht="12.75">
      <c r="B175" s="59"/>
      <c r="C175" s="32"/>
      <c r="D175" s="57"/>
      <c r="E175" s="34"/>
      <c r="F175" s="34"/>
      <c r="G175" s="34"/>
      <c r="H175" s="57"/>
      <c r="I175" s="58"/>
    </row>
    <row r="176" s="31" customFormat="1" ht="12.75">
      <c r="I176" s="58"/>
    </row>
    <row r="177" s="31" customFormat="1" ht="12.75">
      <c r="I177" s="58"/>
    </row>
    <row r="178" s="31" customFormat="1" ht="12.75">
      <c r="I178" s="58"/>
    </row>
    <row r="179" s="31" customFormat="1" ht="12.75">
      <c r="I179" s="58"/>
    </row>
    <row r="180" s="31" customFormat="1" ht="12.75">
      <c r="I180" s="58"/>
    </row>
    <row r="181" s="31" customFormat="1" ht="12.75">
      <c r="I181" s="58"/>
    </row>
    <row r="182" s="31" customFormat="1" ht="12.75">
      <c r="I182" s="58"/>
    </row>
    <row r="183" s="31" customFormat="1" ht="12.75">
      <c r="I183" s="58"/>
    </row>
    <row r="184" s="31" customFormat="1" ht="12.75">
      <c r="I184" s="58"/>
    </row>
    <row r="185" s="31" customFormat="1" ht="12.75">
      <c r="I185" s="58"/>
    </row>
    <row r="186" s="31" customFormat="1" ht="12.75">
      <c r="I186" s="58"/>
    </row>
    <row r="187" s="31" customFormat="1" ht="12.75">
      <c r="I187" s="58"/>
    </row>
    <row r="188" s="31" customFormat="1" ht="12.75">
      <c r="I188" s="58"/>
    </row>
    <row r="189" s="31" customFormat="1" ht="12.75">
      <c r="I189" s="58"/>
    </row>
    <row r="190" s="31" customFormat="1" ht="12.75">
      <c r="I190" s="58"/>
    </row>
    <row r="191" s="31" customFormat="1" ht="12.75">
      <c r="I191" s="58"/>
    </row>
    <row r="192" s="31" customFormat="1" ht="12.75">
      <c r="I192" s="58"/>
    </row>
    <row r="193" s="31" customFormat="1" ht="12.75">
      <c r="I193" s="58"/>
    </row>
    <row r="194" s="31" customFormat="1" ht="12.75">
      <c r="I194" s="58"/>
    </row>
    <row r="195" s="31" customFormat="1" ht="12.75">
      <c r="I195" s="58"/>
    </row>
    <row r="196" s="31" customFormat="1" ht="12.75">
      <c r="I196" s="58"/>
    </row>
    <row r="197" s="31" customFormat="1" ht="12.75">
      <c r="I197" s="58"/>
    </row>
    <row r="198" spans="2:9" s="31" customFormat="1" ht="12.75">
      <c r="B198" s="59"/>
      <c r="C198" s="32"/>
      <c r="D198" s="57"/>
      <c r="E198" s="34"/>
      <c r="F198" s="34"/>
      <c r="G198" s="34"/>
      <c r="H198" s="57"/>
      <c r="I198" s="58"/>
    </row>
    <row r="199" s="31" customFormat="1" ht="12.75">
      <c r="I199" s="58"/>
    </row>
    <row r="200" spans="2:9" s="31" customFormat="1" ht="12.75">
      <c r="B200" s="59"/>
      <c r="C200" s="32"/>
      <c r="D200" s="57"/>
      <c r="E200" s="34"/>
      <c r="F200" s="34"/>
      <c r="G200" s="34"/>
      <c r="H200" s="57"/>
      <c r="I200" s="58"/>
    </row>
    <row r="201" spans="2:9" s="31" customFormat="1" ht="12.75">
      <c r="B201" s="60"/>
      <c r="I201" s="58"/>
    </row>
    <row r="202" spans="2:9" s="31" customFormat="1" ht="12.75">
      <c r="B202" s="59"/>
      <c r="C202" s="32"/>
      <c r="D202" s="57"/>
      <c r="E202" s="34"/>
      <c r="F202" s="34"/>
      <c r="G202" s="34"/>
      <c r="H202" s="57"/>
      <c r="I202" s="58"/>
    </row>
    <row r="203" spans="2:9" s="31" customFormat="1" ht="12.75">
      <c r="B203" s="60"/>
      <c r="I203" s="58"/>
    </row>
    <row r="204" spans="2:9" s="31" customFormat="1" ht="12.75">
      <c r="B204" s="59"/>
      <c r="I204" s="58"/>
    </row>
    <row r="205" spans="2:9" s="31" customFormat="1" ht="12.75">
      <c r="B205" s="59"/>
      <c r="C205" s="32"/>
      <c r="D205" s="57"/>
      <c r="E205" s="34"/>
      <c r="F205" s="34"/>
      <c r="G205" s="34"/>
      <c r="H205" s="57"/>
      <c r="I205" s="58"/>
    </row>
    <row r="206" spans="2:9" s="31" customFormat="1" ht="12.75">
      <c r="B206" s="59"/>
      <c r="C206" s="32"/>
      <c r="D206" s="57"/>
      <c r="E206" s="34"/>
      <c r="F206" s="34"/>
      <c r="G206" s="34"/>
      <c r="H206" s="57"/>
      <c r="I206" s="58"/>
    </row>
    <row r="207" s="31" customFormat="1" ht="12.75">
      <c r="I207" s="58"/>
    </row>
    <row r="208" s="31" customFormat="1" ht="12.75">
      <c r="I208" s="58"/>
    </row>
    <row r="209" s="31" customFormat="1" ht="12.75">
      <c r="I209" s="58"/>
    </row>
    <row r="210" s="31" customFormat="1" ht="12.75">
      <c r="I210" s="58"/>
    </row>
    <row r="211" s="31" customFormat="1" ht="12.75">
      <c r="I211" s="58"/>
    </row>
    <row r="212" s="31" customFormat="1" ht="12.75">
      <c r="I212" s="58"/>
    </row>
    <row r="213" s="31" customFormat="1" ht="12.75">
      <c r="I213" s="58"/>
    </row>
    <row r="214" spans="2:9" s="31" customFormat="1" ht="12.75">
      <c r="B214" s="59"/>
      <c r="C214" s="32"/>
      <c r="D214" s="57"/>
      <c r="E214" s="34"/>
      <c r="F214" s="34"/>
      <c r="G214" s="34"/>
      <c r="H214" s="57"/>
      <c r="I214" s="58"/>
    </row>
    <row r="215" spans="2:9" s="31" customFormat="1" ht="12.75">
      <c r="B215" s="60"/>
      <c r="I215" s="58"/>
    </row>
    <row r="216" spans="2:9" s="31" customFormat="1" ht="12.75">
      <c r="B216" s="46"/>
      <c r="C216" s="32"/>
      <c r="D216" s="57"/>
      <c r="E216" s="34"/>
      <c r="F216" s="34"/>
      <c r="G216" s="34"/>
      <c r="H216" s="57"/>
      <c r="I216" s="58"/>
    </row>
    <row r="217" spans="2:9" s="31" customFormat="1" ht="12.75">
      <c r="B217" s="60"/>
      <c r="I217" s="58"/>
    </row>
    <row r="218" spans="2:9" s="31" customFormat="1" ht="12.75">
      <c r="B218" s="59"/>
      <c r="C218" s="32"/>
      <c r="D218" s="57"/>
      <c r="E218" s="34"/>
      <c r="F218" s="34"/>
      <c r="G218" s="34"/>
      <c r="H218" s="57"/>
      <c r="I218" s="58"/>
    </row>
    <row r="219" spans="2:9" s="31" customFormat="1" ht="12.75">
      <c r="B219" s="59"/>
      <c r="C219" s="32"/>
      <c r="D219" s="57"/>
      <c r="E219" s="34"/>
      <c r="F219" s="34"/>
      <c r="G219" s="34"/>
      <c r="H219" s="57"/>
      <c r="I219" s="58"/>
    </row>
    <row r="220" spans="2:9" s="31" customFormat="1" ht="12.75">
      <c r="B220" s="59"/>
      <c r="C220" s="32"/>
      <c r="D220" s="57"/>
      <c r="E220" s="34"/>
      <c r="F220" s="34"/>
      <c r="G220" s="34"/>
      <c r="H220" s="57"/>
      <c r="I220" s="58"/>
    </row>
    <row r="221" spans="2:9" s="31" customFormat="1" ht="12.75">
      <c r="B221" s="59"/>
      <c r="C221" s="32"/>
      <c r="D221" s="57"/>
      <c r="E221" s="34"/>
      <c r="F221" s="34"/>
      <c r="G221" s="34"/>
      <c r="H221" s="57"/>
      <c r="I221" s="58"/>
    </row>
    <row r="222" spans="2:9" s="31" customFormat="1" ht="12.75">
      <c r="B222" s="59"/>
      <c r="C222" s="32"/>
      <c r="D222" s="57"/>
      <c r="E222" s="34"/>
      <c r="F222" s="34"/>
      <c r="G222" s="34"/>
      <c r="H222" s="57"/>
      <c r="I222" s="58"/>
    </row>
    <row r="223" spans="2:9" s="31" customFormat="1" ht="12.75">
      <c r="B223" s="59"/>
      <c r="C223" s="32"/>
      <c r="D223" s="57"/>
      <c r="E223" s="34"/>
      <c r="F223" s="34"/>
      <c r="G223" s="34"/>
      <c r="H223" s="57"/>
      <c r="I223" s="58"/>
    </row>
    <row r="224" spans="2:9" s="31" customFormat="1" ht="12.75">
      <c r="B224" s="59"/>
      <c r="C224" s="32"/>
      <c r="D224" s="57"/>
      <c r="E224" s="34"/>
      <c r="F224" s="34"/>
      <c r="G224" s="34"/>
      <c r="H224" s="57"/>
      <c r="I224" s="58"/>
    </row>
    <row r="225" spans="2:9" s="31" customFormat="1" ht="12.75">
      <c r="B225" s="59"/>
      <c r="C225" s="32"/>
      <c r="D225" s="57"/>
      <c r="E225" s="34"/>
      <c r="F225" s="34"/>
      <c r="G225" s="34"/>
      <c r="H225" s="57"/>
      <c r="I225" s="58"/>
    </row>
    <row r="226" spans="2:9" s="31" customFormat="1" ht="12.75">
      <c r="B226" s="59"/>
      <c r="C226" s="32"/>
      <c r="D226" s="57"/>
      <c r="E226" s="34"/>
      <c r="F226" s="34"/>
      <c r="G226" s="34"/>
      <c r="H226" s="57"/>
      <c r="I226" s="58"/>
    </row>
    <row r="227" spans="2:9" s="31" customFormat="1" ht="12.75">
      <c r="B227" s="59"/>
      <c r="C227" s="32"/>
      <c r="D227" s="57"/>
      <c r="E227" s="34"/>
      <c r="F227" s="34"/>
      <c r="G227" s="34"/>
      <c r="H227" s="57"/>
      <c r="I227" s="58"/>
    </row>
    <row r="228" spans="2:9" s="31" customFormat="1" ht="12.75">
      <c r="B228" s="59"/>
      <c r="C228" s="32"/>
      <c r="D228" s="57"/>
      <c r="E228" s="34"/>
      <c r="F228" s="34"/>
      <c r="G228" s="34"/>
      <c r="H228" s="57"/>
      <c r="I228" s="58"/>
    </row>
    <row r="229" spans="2:9" s="31" customFormat="1" ht="12.75">
      <c r="B229" s="59"/>
      <c r="C229" s="32"/>
      <c r="D229" s="57"/>
      <c r="E229" s="34"/>
      <c r="F229" s="34"/>
      <c r="G229" s="34"/>
      <c r="H229" s="57"/>
      <c r="I229" s="58"/>
    </row>
    <row r="230" spans="2:9" s="31" customFormat="1" ht="12.75">
      <c r="B230" s="59"/>
      <c r="C230" s="32"/>
      <c r="D230" s="57"/>
      <c r="E230" s="34"/>
      <c r="F230" s="34"/>
      <c r="G230" s="34"/>
      <c r="H230" s="57"/>
      <c r="I230" s="58"/>
    </row>
    <row r="231" spans="2:9" s="31" customFormat="1" ht="12.75">
      <c r="B231" s="59"/>
      <c r="C231" s="32"/>
      <c r="D231" s="57"/>
      <c r="E231" s="34"/>
      <c r="F231" s="34"/>
      <c r="G231" s="34"/>
      <c r="H231" s="57"/>
      <c r="I231" s="58"/>
    </row>
    <row r="232" spans="2:9" s="31" customFormat="1" ht="12.75">
      <c r="B232" s="59"/>
      <c r="C232" s="32"/>
      <c r="D232" s="57"/>
      <c r="E232" s="34"/>
      <c r="F232" s="34"/>
      <c r="G232" s="34"/>
      <c r="H232" s="57"/>
      <c r="I232" s="58"/>
    </row>
    <row r="233" spans="2:9" s="31" customFormat="1" ht="12.75">
      <c r="B233" s="59"/>
      <c r="C233" s="32"/>
      <c r="D233" s="57"/>
      <c r="E233" s="34"/>
      <c r="F233" s="34"/>
      <c r="G233" s="34"/>
      <c r="H233" s="57"/>
      <c r="I233" s="58"/>
    </row>
    <row r="234" spans="2:9" s="31" customFormat="1" ht="12.75">
      <c r="B234" s="59"/>
      <c r="C234" s="32"/>
      <c r="D234" s="57"/>
      <c r="E234" s="34"/>
      <c r="F234" s="34"/>
      <c r="G234" s="34"/>
      <c r="H234" s="57"/>
      <c r="I234" s="58"/>
    </row>
    <row r="235" spans="2:9" s="31" customFormat="1" ht="12.75">
      <c r="B235" s="59"/>
      <c r="C235" s="32"/>
      <c r="D235" s="57"/>
      <c r="E235" s="34"/>
      <c r="F235" s="34"/>
      <c r="G235" s="34"/>
      <c r="H235" s="57"/>
      <c r="I235" s="58"/>
    </row>
    <row r="236" spans="2:9" s="31" customFormat="1" ht="12.75">
      <c r="B236" s="59"/>
      <c r="C236" s="32"/>
      <c r="D236" s="57"/>
      <c r="E236" s="34"/>
      <c r="F236" s="34"/>
      <c r="G236" s="34"/>
      <c r="H236" s="57"/>
      <c r="I236" s="58"/>
    </row>
    <row r="237" spans="2:9" s="31" customFormat="1" ht="12.75">
      <c r="B237" s="59"/>
      <c r="C237" s="32"/>
      <c r="D237" s="57"/>
      <c r="E237" s="34"/>
      <c r="F237" s="34"/>
      <c r="G237" s="34"/>
      <c r="H237" s="57"/>
      <c r="I237" s="58"/>
    </row>
    <row r="238" spans="2:9" s="31" customFormat="1" ht="12.75">
      <c r="B238" s="59"/>
      <c r="C238" s="32"/>
      <c r="D238" s="57"/>
      <c r="E238" s="34"/>
      <c r="F238" s="34"/>
      <c r="G238" s="34"/>
      <c r="H238" s="57"/>
      <c r="I238" s="58"/>
    </row>
    <row r="239" spans="2:9" s="31" customFormat="1" ht="12.75">
      <c r="B239" s="59"/>
      <c r="C239" s="32"/>
      <c r="D239" s="57"/>
      <c r="E239" s="34"/>
      <c r="F239" s="34"/>
      <c r="G239" s="34"/>
      <c r="H239" s="57"/>
      <c r="I239" s="58"/>
    </row>
    <row r="240" spans="2:9" s="31" customFormat="1" ht="12.75">
      <c r="B240" s="59"/>
      <c r="C240" s="32"/>
      <c r="D240" s="57"/>
      <c r="E240" s="34"/>
      <c r="F240" s="34"/>
      <c r="G240" s="34"/>
      <c r="H240" s="57"/>
      <c r="I240" s="58"/>
    </row>
    <row r="241" spans="2:9" s="31" customFormat="1" ht="12.75">
      <c r="B241" s="59"/>
      <c r="C241" s="32"/>
      <c r="D241" s="57"/>
      <c r="E241" s="34"/>
      <c r="F241" s="34"/>
      <c r="G241" s="34"/>
      <c r="H241" s="57"/>
      <c r="I241" s="58"/>
    </row>
    <row r="242" spans="2:9" s="31" customFormat="1" ht="12.75">
      <c r="B242" s="59"/>
      <c r="C242" s="32"/>
      <c r="D242" s="57"/>
      <c r="E242" s="34"/>
      <c r="F242" s="34"/>
      <c r="G242" s="34"/>
      <c r="H242" s="57"/>
      <c r="I242" s="58"/>
    </row>
    <row r="243" spans="2:9" s="31" customFormat="1" ht="12.75">
      <c r="B243" s="59"/>
      <c r="C243" s="32"/>
      <c r="D243" s="57"/>
      <c r="E243" s="34"/>
      <c r="F243" s="34"/>
      <c r="G243" s="34"/>
      <c r="H243" s="57"/>
      <c r="I243" s="58"/>
    </row>
    <row r="244" spans="2:9" s="31" customFormat="1" ht="12.75">
      <c r="B244" s="59"/>
      <c r="C244" s="32"/>
      <c r="D244" s="57"/>
      <c r="E244" s="34"/>
      <c r="F244" s="34"/>
      <c r="G244" s="34"/>
      <c r="H244" s="57"/>
      <c r="I244" s="58"/>
    </row>
    <row r="245" spans="2:9" s="31" customFormat="1" ht="12.75">
      <c r="B245" s="59"/>
      <c r="C245" s="32"/>
      <c r="D245" s="57"/>
      <c r="E245" s="34"/>
      <c r="F245" s="34"/>
      <c r="G245" s="34"/>
      <c r="H245" s="57"/>
      <c r="I245" s="58"/>
    </row>
    <row r="246" spans="2:9" s="31" customFormat="1" ht="12.75">
      <c r="B246" s="59"/>
      <c r="C246" s="32"/>
      <c r="D246" s="57"/>
      <c r="E246" s="34"/>
      <c r="F246" s="34"/>
      <c r="G246" s="34"/>
      <c r="H246" s="57"/>
      <c r="I246" s="58"/>
    </row>
    <row r="247" spans="2:9" s="31" customFormat="1" ht="12.75">
      <c r="B247" s="59"/>
      <c r="C247" s="32"/>
      <c r="D247" s="57"/>
      <c r="E247" s="34"/>
      <c r="F247" s="34"/>
      <c r="G247" s="34"/>
      <c r="H247" s="57"/>
      <c r="I247" s="58"/>
    </row>
    <row r="248" spans="2:9" s="31" customFormat="1" ht="12.75">
      <c r="B248" s="59"/>
      <c r="C248" s="32"/>
      <c r="D248" s="57"/>
      <c r="E248" s="34"/>
      <c r="F248" s="34"/>
      <c r="G248" s="34"/>
      <c r="H248" s="57"/>
      <c r="I248" s="58"/>
    </row>
    <row r="249" spans="2:9" s="31" customFormat="1" ht="12.75">
      <c r="B249" s="59"/>
      <c r="C249" s="32"/>
      <c r="D249" s="57"/>
      <c r="E249" s="34"/>
      <c r="F249" s="34"/>
      <c r="G249" s="34"/>
      <c r="H249" s="57"/>
      <c r="I249" s="58"/>
    </row>
    <row r="250" spans="2:9" s="31" customFormat="1" ht="12.75">
      <c r="B250" s="59"/>
      <c r="C250" s="32"/>
      <c r="D250" s="57"/>
      <c r="E250" s="34"/>
      <c r="F250" s="34"/>
      <c r="G250" s="34"/>
      <c r="H250" s="57"/>
      <c r="I250" s="58"/>
    </row>
    <row r="251" spans="2:9" s="31" customFormat="1" ht="12.75">
      <c r="B251" s="59"/>
      <c r="C251" s="32"/>
      <c r="D251" s="57"/>
      <c r="E251" s="34"/>
      <c r="F251" s="34"/>
      <c r="G251" s="34"/>
      <c r="H251" s="57"/>
      <c r="I251" s="58"/>
    </row>
    <row r="252" spans="2:9" s="31" customFormat="1" ht="12.75">
      <c r="B252" s="59"/>
      <c r="C252" s="32"/>
      <c r="D252" s="57"/>
      <c r="E252" s="34"/>
      <c r="F252" s="34"/>
      <c r="G252" s="34"/>
      <c r="H252" s="57"/>
      <c r="I252" s="58"/>
    </row>
    <row r="253" spans="2:9" s="31" customFormat="1" ht="12.75">
      <c r="B253" s="59"/>
      <c r="C253" s="32"/>
      <c r="D253" s="57"/>
      <c r="E253" s="34"/>
      <c r="F253" s="34"/>
      <c r="G253" s="34"/>
      <c r="H253" s="57"/>
      <c r="I253" s="58"/>
    </row>
    <row r="254" spans="2:9" s="31" customFormat="1" ht="12.75">
      <c r="B254" s="59"/>
      <c r="C254" s="32"/>
      <c r="D254" s="57"/>
      <c r="E254" s="34"/>
      <c r="F254" s="34"/>
      <c r="G254" s="34"/>
      <c r="H254" s="57"/>
      <c r="I254" s="58"/>
    </row>
    <row r="255" spans="2:9" s="31" customFormat="1" ht="12.75">
      <c r="B255" s="59"/>
      <c r="C255" s="32"/>
      <c r="D255" s="57"/>
      <c r="E255" s="34"/>
      <c r="F255" s="34"/>
      <c r="G255" s="34"/>
      <c r="H255" s="57"/>
      <c r="I255" s="58"/>
    </row>
    <row r="256" spans="2:9" s="31" customFormat="1" ht="12.75">
      <c r="B256" s="59"/>
      <c r="C256" s="32"/>
      <c r="D256" s="57"/>
      <c r="E256" s="34"/>
      <c r="F256" s="34"/>
      <c r="G256" s="34"/>
      <c r="H256" s="57"/>
      <c r="I256" s="58"/>
    </row>
    <row r="257" spans="2:9" s="31" customFormat="1" ht="12.75">
      <c r="B257" s="59"/>
      <c r="C257" s="32"/>
      <c r="D257" s="57"/>
      <c r="E257" s="34"/>
      <c r="F257" s="34"/>
      <c r="G257" s="34"/>
      <c r="H257" s="57"/>
      <c r="I257" s="58"/>
    </row>
    <row r="258" spans="2:9" s="31" customFormat="1" ht="12.75">
      <c r="B258" s="59"/>
      <c r="C258" s="32"/>
      <c r="D258" s="57"/>
      <c r="E258" s="34"/>
      <c r="F258" s="34"/>
      <c r="G258" s="34"/>
      <c r="H258" s="57"/>
      <c r="I258" s="58"/>
    </row>
    <row r="259" spans="2:9" s="31" customFormat="1" ht="12.75">
      <c r="B259" s="59"/>
      <c r="C259" s="32"/>
      <c r="D259" s="57"/>
      <c r="E259" s="34"/>
      <c r="F259" s="34"/>
      <c r="G259" s="34"/>
      <c r="H259" s="57"/>
      <c r="I259" s="58"/>
    </row>
    <row r="260" spans="2:9" s="31" customFormat="1" ht="12.75">
      <c r="B260" s="59"/>
      <c r="C260" s="32"/>
      <c r="D260" s="57"/>
      <c r="E260" s="34"/>
      <c r="F260" s="34"/>
      <c r="G260" s="34"/>
      <c r="H260" s="57"/>
      <c r="I260" s="58"/>
    </row>
    <row r="261" spans="2:9" s="31" customFormat="1" ht="12.75">
      <c r="B261" s="59"/>
      <c r="C261" s="32"/>
      <c r="D261" s="57"/>
      <c r="E261" s="34"/>
      <c r="F261" s="34"/>
      <c r="G261" s="34"/>
      <c r="H261" s="57"/>
      <c r="I261" s="58"/>
    </row>
    <row r="262" spans="2:9" s="31" customFormat="1" ht="12.75">
      <c r="B262" s="59"/>
      <c r="C262" s="32"/>
      <c r="D262" s="57"/>
      <c r="E262" s="34"/>
      <c r="F262" s="34"/>
      <c r="G262" s="34"/>
      <c r="H262" s="57"/>
      <c r="I262" s="58"/>
    </row>
    <row r="263" spans="2:9" s="31" customFormat="1" ht="12.75">
      <c r="B263" s="59"/>
      <c r="C263" s="32"/>
      <c r="D263" s="57"/>
      <c r="E263" s="34"/>
      <c r="F263" s="34"/>
      <c r="G263" s="34"/>
      <c r="H263" s="57"/>
      <c r="I263" s="58"/>
    </row>
    <row r="264" spans="2:9" s="31" customFormat="1" ht="12.75">
      <c r="B264" s="59"/>
      <c r="C264" s="32"/>
      <c r="D264" s="57"/>
      <c r="E264" s="34"/>
      <c r="F264" s="34"/>
      <c r="G264" s="34"/>
      <c r="H264" s="57"/>
      <c r="I264" s="58"/>
    </row>
    <row r="265" spans="2:9" s="31" customFormat="1" ht="12.75">
      <c r="B265" s="59"/>
      <c r="C265" s="32"/>
      <c r="D265" s="57"/>
      <c r="E265" s="34"/>
      <c r="F265" s="34"/>
      <c r="G265" s="34"/>
      <c r="H265" s="57"/>
      <c r="I265" s="58"/>
    </row>
    <row r="266" spans="2:9" s="31" customFormat="1" ht="12.75">
      <c r="B266" s="59"/>
      <c r="C266" s="32"/>
      <c r="D266" s="57"/>
      <c r="E266" s="34"/>
      <c r="F266" s="34"/>
      <c r="G266" s="34"/>
      <c r="H266" s="57"/>
      <c r="I266" s="58"/>
    </row>
    <row r="267" spans="2:9" s="31" customFormat="1" ht="12.75">
      <c r="B267" s="59"/>
      <c r="C267" s="32"/>
      <c r="D267" s="57"/>
      <c r="E267" s="34"/>
      <c r="F267" s="34"/>
      <c r="G267" s="34"/>
      <c r="H267" s="57"/>
      <c r="I267" s="58"/>
    </row>
    <row r="268" spans="2:9" s="31" customFormat="1" ht="12.75">
      <c r="B268" s="59"/>
      <c r="C268" s="32"/>
      <c r="D268" s="57"/>
      <c r="E268" s="34"/>
      <c r="F268" s="34"/>
      <c r="G268" s="34"/>
      <c r="H268" s="57"/>
      <c r="I268" s="58"/>
    </row>
    <row r="269" spans="2:9" s="31" customFormat="1" ht="12.75">
      <c r="B269" s="59"/>
      <c r="C269" s="32"/>
      <c r="D269" s="57"/>
      <c r="E269" s="34"/>
      <c r="F269" s="34"/>
      <c r="G269" s="34"/>
      <c r="H269" s="57"/>
      <c r="I269" s="58"/>
    </row>
    <row r="270" spans="2:9" s="31" customFormat="1" ht="12.75">
      <c r="B270" s="59"/>
      <c r="C270" s="32"/>
      <c r="D270" s="57"/>
      <c r="E270" s="34"/>
      <c r="F270" s="34"/>
      <c r="G270" s="34"/>
      <c r="H270" s="57"/>
      <c r="I270" s="58"/>
    </row>
    <row r="271" spans="2:9" s="31" customFormat="1" ht="12.75">
      <c r="B271" s="59"/>
      <c r="C271" s="32"/>
      <c r="D271" s="57"/>
      <c r="E271" s="34"/>
      <c r="F271" s="34"/>
      <c r="G271" s="34"/>
      <c r="H271" s="57"/>
      <c r="I271" s="58"/>
    </row>
    <row r="272" spans="2:9" s="31" customFormat="1" ht="12.75">
      <c r="B272" s="59"/>
      <c r="C272" s="32"/>
      <c r="D272" s="57"/>
      <c r="E272" s="34"/>
      <c r="F272" s="34"/>
      <c r="G272" s="34"/>
      <c r="H272" s="57"/>
      <c r="I272" s="58"/>
    </row>
    <row r="273" spans="2:9" s="31" customFormat="1" ht="12.75">
      <c r="B273" s="59"/>
      <c r="C273" s="32"/>
      <c r="D273" s="57"/>
      <c r="E273" s="34"/>
      <c r="F273" s="34"/>
      <c r="G273" s="34"/>
      <c r="H273" s="57"/>
      <c r="I273" s="58"/>
    </row>
    <row r="274" spans="2:9" s="31" customFormat="1" ht="12.75">
      <c r="B274" s="59"/>
      <c r="C274" s="32"/>
      <c r="D274" s="57"/>
      <c r="E274" s="34"/>
      <c r="F274" s="34"/>
      <c r="G274" s="34"/>
      <c r="H274" s="57"/>
      <c r="I274" s="58"/>
    </row>
    <row r="275" spans="2:9" s="31" customFormat="1" ht="12.75">
      <c r="B275" s="59"/>
      <c r="C275" s="32"/>
      <c r="D275" s="57"/>
      <c r="E275" s="34"/>
      <c r="F275" s="34"/>
      <c r="G275" s="34"/>
      <c r="H275" s="57"/>
      <c r="I275" s="58"/>
    </row>
    <row r="276" spans="2:9" s="31" customFormat="1" ht="12.75">
      <c r="B276" s="59"/>
      <c r="C276" s="32"/>
      <c r="D276" s="57"/>
      <c r="E276" s="34"/>
      <c r="F276" s="34"/>
      <c r="G276" s="34"/>
      <c r="H276" s="57"/>
      <c r="I276" s="58"/>
    </row>
    <row r="277" spans="2:9" s="31" customFormat="1" ht="12.75">
      <c r="B277" s="59"/>
      <c r="C277" s="32"/>
      <c r="D277" s="57"/>
      <c r="E277" s="34"/>
      <c r="F277" s="34"/>
      <c r="G277" s="34"/>
      <c r="H277" s="57"/>
      <c r="I277" s="58"/>
    </row>
    <row r="278" spans="2:9" s="31" customFormat="1" ht="12.75">
      <c r="B278" s="59"/>
      <c r="C278" s="32"/>
      <c r="D278" s="57"/>
      <c r="E278" s="34"/>
      <c r="F278" s="34"/>
      <c r="G278" s="34"/>
      <c r="H278" s="57"/>
      <c r="I278" s="58"/>
    </row>
    <row r="279" spans="2:9" s="31" customFormat="1" ht="12.75">
      <c r="B279" s="59"/>
      <c r="C279" s="32"/>
      <c r="D279" s="57"/>
      <c r="E279" s="34"/>
      <c r="F279" s="34"/>
      <c r="G279" s="34"/>
      <c r="H279" s="57"/>
      <c r="I279" s="58"/>
    </row>
    <row r="280" spans="2:9" s="31" customFormat="1" ht="12.75">
      <c r="B280" s="59"/>
      <c r="C280" s="32"/>
      <c r="D280" s="57"/>
      <c r="E280" s="34"/>
      <c r="F280" s="34"/>
      <c r="G280" s="34"/>
      <c r="H280" s="57"/>
      <c r="I280" s="58"/>
    </row>
    <row r="281" spans="2:9" s="31" customFormat="1" ht="12.75">
      <c r="B281" s="59"/>
      <c r="C281" s="32"/>
      <c r="D281" s="57"/>
      <c r="E281" s="34"/>
      <c r="F281" s="34"/>
      <c r="G281" s="34"/>
      <c r="H281" s="57"/>
      <c r="I281" s="58"/>
    </row>
    <row r="282" spans="2:9" s="31" customFormat="1" ht="12.75">
      <c r="B282" s="59"/>
      <c r="C282" s="32"/>
      <c r="D282" s="57"/>
      <c r="E282" s="34"/>
      <c r="F282" s="34"/>
      <c r="G282" s="34"/>
      <c r="H282" s="57"/>
      <c r="I282" s="58"/>
    </row>
    <row r="283" spans="2:9" s="31" customFormat="1" ht="12.75">
      <c r="B283" s="59"/>
      <c r="C283" s="32"/>
      <c r="D283" s="57"/>
      <c r="E283" s="34"/>
      <c r="F283" s="34"/>
      <c r="G283" s="34"/>
      <c r="H283" s="57"/>
      <c r="I283" s="58"/>
    </row>
    <row r="284" spans="2:9" s="31" customFormat="1" ht="12.75">
      <c r="B284" s="59"/>
      <c r="C284" s="32"/>
      <c r="D284" s="57"/>
      <c r="E284" s="34"/>
      <c r="F284" s="34"/>
      <c r="G284" s="34"/>
      <c r="H284" s="57"/>
      <c r="I284" s="58"/>
    </row>
    <row r="285" spans="2:9" s="31" customFormat="1" ht="12.75">
      <c r="B285" s="59"/>
      <c r="C285" s="32"/>
      <c r="D285" s="57"/>
      <c r="E285" s="34"/>
      <c r="F285" s="34"/>
      <c r="G285" s="34"/>
      <c r="H285" s="57"/>
      <c r="I285" s="58"/>
    </row>
    <row r="286" spans="2:9" s="31" customFormat="1" ht="12.75">
      <c r="B286" s="59"/>
      <c r="C286" s="32"/>
      <c r="D286" s="57"/>
      <c r="E286" s="34"/>
      <c r="F286" s="34"/>
      <c r="G286" s="34"/>
      <c r="H286" s="57"/>
      <c r="I286" s="58"/>
    </row>
    <row r="287" spans="2:9" s="31" customFormat="1" ht="12.75">
      <c r="B287" s="59"/>
      <c r="C287" s="32"/>
      <c r="D287" s="57"/>
      <c r="E287" s="34"/>
      <c r="F287" s="34"/>
      <c r="G287" s="34"/>
      <c r="H287" s="57"/>
      <c r="I287" s="58"/>
    </row>
    <row r="288" spans="2:9" s="31" customFormat="1" ht="12.75">
      <c r="B288" s="59"/>
      <c r="C288" s="32"/>
      <c r="D288" s="57"/>
      <c r="E288" s="34"/>
      <c r="F288" s="34"/>
      <c r="G288" s="34"/>
      <c r="H288" s="57"/>
      <c r="I288" s="58"/>
    </row>
    <row r="289" spans="2:9" s="31" customFormat="1" ht="12.75">
      <c r="B289" s="59"/>
      <c r="C289" s="32"/>
      <c r="D289" s="57"/>
      <c r="E289" s="34"/>
      <c r="F289" s="34"/>
      <c r="G289" s="34"/>
      <c r="H289" s="57"/>
      <c r="I289" s="58"/>
    </row>
    <row r="290" spans="2:9" s="31" customFormat="1" ht="12.75">
      <c r="B290" s="59"/>
      <c r="C290" s="32"/>
      <c r="D290" s="57"/>
      <c r="E290" s="34"/>
      <c r="F290" s="34"/>
      <c r="G290" s="34"/>
      <c r="H290" s="57"/>
      <c r="I290" s="58"/>
    </row>
    <row r="291" spans="2:9" s="31" customFormat="1" ht="12.75">
      <c r="B291" s="59"/>
      <c r="C291" s="32"/>
      <c r="D291" s="57"/>
      <c r="E291" s="34"/>
      <c r="F291" s="34"/>
      <c r="G291" s="34"/>
      <c r="H291" s="57"/>
      <c r="I291" s="58"/>
    </row>
    <row r="292" spans="2:9" s="31" customFormat="1" ht="12.75">
      <c r="B292" s="59"/>
      <c r="C292" s="32"/>
      <c r="D292" s="57"/>
      <c r="E292" s="34"/>
      <c r="F292" s="34"/>
      <c r="G292" s="34"/>
      <c r="H292" s="57"/>
      <c r="I292" s="58"/>
    </row>
    <row r="293" spans="2:9" s="31" customFormat="1" ht="12.75">
      <c r="B293" s="59"/>
      <c r="C293" s="32"/>
      <c r="D293" s="57"/>
      <c r="E293" s="34"/>
      <c r="F293" s="34"/>
      <c r="G293" s="34"/>
      <c r="H293" s="57"/>
      <c r="I293" s="58"/>
    </row>
    <row r="294" spans="2:9" s="31" customFormat="1" ht="12.75">
      <c r="B294" s="59"/>
      <c r="C294" s="32"/>
      <c r="D294" s="57"/>
      <c r="E294" s="34"/>
      <c r="F294" s="34"/>
      <c r="G294" s="34"/>
      <c r="H294" s="57"/>
      <c r="I294" s="58"/>
    </row>
    <row r="295" spans="2:9" s="31" customFormat="1" ht="12.75">
      <c r="B295" s="59"/>
      <c r="C295" s="32"/>
      <c r="D295" s="57"/>
      <c r="E295" s="34"/>
      <c r="F295" s="34"/>
      <c r="G295" s="34"/>
      <c r="H295" s="57"/>
      <c r="I295" s="58"/>
    </row>
    <row r="296" spans="2:9" s="31" customFormat="1" ht="12.75">
      <c r="B296" s="59"/>
      <c r="C296" s="32"/>
      <c r="D296" s="57"/>
      <c r="E296" s="34"/>
      <c r="F296" s="34"/>
      <c r="G296" s="34"/>
      <c r="H296" s="57"/>
      <c r="I296" s="58"/>
    </row>
    <row r="297" spans="2:9" s="31" customFormat="1" ht="12.75">
      <c r="B297" s="59"/>
      <c r="C297" s="32"/>
      <c r="D297" s="57"/>
      <c r="E297" s="34"/>
      <c r="F297" s="34"/>
      <c r="G297" s="34"/>
      <c r="H297" s="57"/>
      <c r="I297" s="58"/>
    </row>
    <row r="298" spans="2:9" s="31" customFormat="1" ht="12.75">
      <c r="B298" s="59"/>
      <c r="C298" s="32"/>
      <c r="D298" s="57"/>
      <c r="E298" s="34"/>
      <c r="F298" s="34"/>
      <c r="G298" s="34"/>
      <c r="H298" s="57"/>
      <c r="I298" s="58"/>
    </row>
    <row r="299" spans="2:9" s="31" customFormat="1" ht="12.75">
      <c r="B299" s="59"/>
      <c r="C299" s="32"/>
      <c r="D299" s="57"/>
      <c r="E299" s="34"/>
      <c r="F299" s="34"/>
      <c r="G299" s="34"/>
      <c r="H299" s="57"/>
      <c r="I299" s="58"/>
    </row>
    <row r="300" spans="2:9" s="31" customFormat="1" ht="12.75">
      <c r="B300" s="59"/>
      <c r="C300" s="32"/>
      <c r="D300" s="57"/>
      <c r="E300" s="34"/>
      <c r="F300" s="34"/>
      <c r="G300" s="34"/>
      <c r="H300" s="57"/>
      <c r="I300" s="58"/>
    </row>
    <row r="301" spans="2:9" s="31" customFormat="1" ht="12.75">
      <c r="B301" s="59"/>
      <c r="C301" s="32"/>
      <c r="D301" s="57"/>
      <c r="E301" s="34"/>
      <c r="F301" s="34"/>
      <c r="G301" s="34"/>
      <c r="H301" s="57"/>
      <c r="I301" s="58"/>
    </row>
    <row r="302" spans="2:9" s="31" customFormat="1" ht="12.75">
      <c r="B302" s="59"/>
      <c r="C302" s="32"/>
      <c r="D302" s="57"/>
      <c r="E302" s="34"/>
      <c r="F302" s="34"/>
      <c r="G302" s="34"/>
      <c r="H302" s="57"/>
      <c r="I302" s="58"/>
    </row>
    <row r="303" spans="2:9" s="31" customFormat="1" ht="12.75">
      <c r="B303" s="59"/>
      <c r="C303" s="32"/>
      <c r="D303" s="57"/>
      <c r="E303" s="34"/>
      <c r="F303" s="34"/>
      <c r="G303" s="34"/>
      <c r="H303" s="57"/>
      <c r="I303" s="58"/>
    </row>
    <row r="304" spans="2:9" s="31" customFormat="1" ht="12.75">
      <c r="B304" s="59"/>
      <c r="C304" s="32"/>
      <c r="D304" s="57"/>
      <c r="E304" s="34"/>
      <c r="F304" s="34"/>
      <c r="G304" s="34"/>
      <c r="H304" s="57"/>
      <c r="I304" s="58"/>
    </row>
    <row r="305" spans="2:9" s="31" customFormat="1" ht="12.75">
      <c r="B305" s="59"/>
      <c r="C305" s="32"/>
      <c r="D305" s="57"/>
      <c r="E305" s="34"/>
      <c r="F305" s="34"/>
      <c r="G305" s="34"/>
      <c r="H305" s="57"/>
      <c r="I305" s="58"/>
    </row>
    <row r="306" spans="2:9" s="31" customFormat="1" ht="12.75">
      <c r="B306" s="59"/>
      <c r="C306" s="32"/>
      <c r="D306" s="57"/>
      <c r="E306" s="34"/>
      <c r="F306" s="34"/>
      <c r="G306" s="34"/>
      <c r="H306" s="57"/>
      <c r="I306" s="58"/>
    </row>
    <row r="307" spans="2:9" s="31" customFormat="1" ht="12.75">
      <c r="B307" s="59"/>
      <c r="C307" s="32"/>
      <c r="D307" s="57"/>
      <c r="E307" s="34"/>
      <c r="F307" s="34"/>
      <c r="G307" s="34"/>
      <c r="H307" s="57"/>
      <c r="I307" s="58"/>
    </row>
    <row r="308" spans="2:9" s="31" customFormat="1" ht="12.75">
      <c r="B308" s="59"/>
      <c r="C308" s="32"/>
      <c r="D308" s="57"/>
      <c r="E308" s="34"/>
      <c r="F308" s="34"/>
      <c r="G308" s="34"/>
      <c r="H308" s="57"/>
      <c r="I308" s="58"/>
    </row>
    <row r="309" spans="2:9" s="31" customFormat="1" ht="12.75">
      <c r="B309" s="59"/>
      <c r="C309" s="32"/>
      <c r="D309" s="57"/>
      <c r="E309" s="34"/>
      <c r="F309" s="34"/>
      <c r="G309" s="34"/>
      <c r="H309" s="57"/>
      <c r="I309" s="58"/>
    </row>
    <row r="310" spans="2:9" s="31" customFormat="1" ht="12.75">
      <c r="B310" s="59"/>
      <c r="C310" s="32"/>
      <c r="D310" s="57"/>
      <c r="E310" s="34"/>
      <c r="F310" s="34"/>
      <c r="G310" s="34"/>
      <c r="H310" s="57"/>
      <c r="I310" s="58"/>
    </row>
    <row r="311" spans="2:9" s="31" customFormat="1" ht="12.75">
      <c r="B311" s="59"/>
      <c r="C311" s="32"/>
      <c r="D311" s="57"/>
      <c r="E311" s="34"/>
      <c r="F311" s="34"/>
      <c r="G311" s="34"/>
      <c r="H311" s="57"/>
      <c r="I311" s="58"/>
    </row>
    <row r="312" spans="2:9" s="31" customFormat="1" ht="12.75">
      <c r="B312" s="59"/>
      <c r="C312" s="32"/>
      <c r="D312" s="57"/>
      <c r="E312" s="34"/>
      <c r="F312" s="34"/>
      <c r="G312" s="34"/>
      <c r="H312" s="57"/>
      <c r="I312" s="58"/>
    </row>
    <row r="313" spans="2:9" s="31" customFormat="1" ht="12.75">
      <c r="B313" s="59"/>
      <c r="C313" s="32"/>
      <c r="D313" s="57"/>
      <c r="E313" s="34"/>
      <c r="F313" s="34"/>
      <c r="G313" s="34"/>
      <c r="H313" s="57"/>
      <c r="I313" s="58"/>
    </row>
    <row r="314" spans="2:9" s="31" customFormat="1" ht="12.75">
      <c r="B314" s="59"/>
      <c r="C314" s="32"/>
      <c r="D314" s="57"/>
      <c r="E314" s="34"/>
      <c r="F314" s="34"/>
      <c r="G314" s="34"/>
      <c r="H314" s="57"/>
      <c r="I314" s="58"/>
    </row>
    <row r="315" spans="2:9" s="31" customFormat="1" ht="12.75">
      <c r="B315" s="59"/>
      <c r="C315" s="32"/>
      <c r="D315" s="57"/>
      <c r="E315" s="34"/>
      <c r="F315" s="34"/>
      <c r="G315" s="34"/>
      <c r="H315" s="57"/>
      <c r="I315" s="58"/>
    </row>
    <row r="316" spans="2:9" s="31" customFormat="1" ht="12.75">
      <c r="B316" s="59"/>
      <c r="C316" s="32"/>
      <c r="D316" s="57"/>
      <c r="E316" s="34"/>
      <c r="F316" s="34"/>
      <c r="G316" s="34"/>
      <c r="H316" s="57"/>
      <c r="I316" s="58"/>
    </row>
    <row r="317" spans="2:9" s="31" customFormat="1" ht="12.75">
      <c r="B317" s="59"/>
      <c r="C317" s="32"/>
      <c r="D317" s="57"/>
      <c r="E317" s="34"/>
      <c r="F317" s="34"/>
      <c r="G317" s="34"/>
      <c r="H317" s="57"/>
      <c r="I317" s="58"/>
    </row>
    <row r="318" spans="2:9" s="31" customFormat="1" ht="12.75">
      <c r="B318" s="59"/>
      <c r="C318" s="32"/>
      <c r="D318" s="57"/>
      <c r="E318" s="34"/>
      <c r="F318" s="34"/>
      <c r="G318" s="34"/>
      <c r="H318" s="57"/>
      <c r="I318" s="58"/>
    </row>
    <row r="319" spans="2:9" s="31" customFormat="1" ht="12.75">
      <c r="B319" s="59"/>
      <c r="C319" s="32"/>
      <c r="D319" s="57"/>
      <c r="E319" s="34"/>
      <c r="F319" s="34"/>
      <c r="G319" s="34"/>
      <c r="H319" s="57"/>
      <c r="I319" s="58"/>
    </row>
    <row r="320" spans="2:9" s="31" customFormat="1" ht="12.75">
      <c r="B320" s="59"/>
      <c r="C320" s="32"/>
      <c r="D320" s="57"/>
      <c r="E320" s="34"/>
      <c r="F320" s="34"/>
      <c r="G320" s="34"/>
      <c r="H320" s="57"/>
      <c r="I320" s="58"/>
    </row>
    <row r="321" spans="2:9" s="31" customFormat="1" ht="12.75">
      <c r="B321" s="59"/>
      <c r="C321" s="32"/>
      <c r="D321" s="57"/>
      <c r="E321" s="34"/>
      <c r="F321" s="34"/>
      <c r="G321" s="34"/>
      <c r="H321" s="57"/>
      <c r="I321" s="58"/>
    </row>
    <row r="322" spans="2:9" s="31" customFormat="1" ht="12.75">
      <c r="B322" s="59"/>
      <c r="C322" s="32"/>
      <c r="D322" s="57"/>
      <c r="E322" s="34"/>
      <c r="F322" s="34"/>
      <c r="G322" s="34"/>
      <c r="H322" s="57"/>
      <c r="I322" s="58"/>
    </row>
    <row r="323" spans="2:9" s="31" customFormat="1" ht="12.75">
      <c r="B323" s="59"/>
      <c r="C323" s="32"/>
      <c r="D323" s="57"/>
      <c r="E323" s="34"/>
      <c r="F323" s="34"/>
      <c r="G323" s="34"/>
      <c r="H323" s="57"/>
      <c r="I323" s="58"/>
    </row>
    <row r="324" spans="2:9" s="31" customFormat="1" ht="12.75">
      <c r="B324" s="59"/>
      <c r="C324" s="32"/>
      <c r="D324" s="57"/>
      <c r="E324" s="34"/>
      <c r="F324" s="34"/>
      <c r="G324" s="34"/>
      <c r="H324" s="57"/>
      <c r="I324" s="58"/>
    </row>
    <row r="325" spans="2:9" s="31" customFormat="1" ht="12.75">
      <c r="B325" s="59"/>
      <c r="C325" s="32"/>
      <c r="D325" s="57"/>
      <c r="E325" s="34"/>
      <c r="F325" s="34"/>
      <c r="G325" s="34"/>
      <c r="H325" s="57"/>
      <c r="I325" s="58"/>
    </row>
    <row r="326" spans="2:9" s="31" customFormat="1" ht="12.75">
      <c r="B326" s="59"/>
      <c r="C326" s="32"/>
      <c r="D326" s="57"/>
      <c r="E326" s="34"/>
      <c r="F326" s="34"/>
      <c r="G326" s="34"/>
      <c r="H326" s="57"/>
      <c r="I326" s="58"/>
    </row>
    <row r="327" spans="2:9" s="31" customFormat="1" ht="12.75">
      <c r="B327" s="59"/>
      <c r="C327" s="32"/>
      <c r="D327" s="57"/>
      <c r="E327" s="34"/>
      <c r="F327" s="34"/>
      <c r="G327" s="34"/>
      <c r="H327" s="57"/>
      <c r="I327" s="58"/>
    </row>
    <row r="328" spans="2:9" s="31" customFormat="1" ht="12.75">
      <c r="B328" s="59"/>
      <c r="C328" s="32"/>
      <c r="D328" s="57"/>
      <c r="E328" s="34"/>
      <c r="F328" s="34"/>
      <c r="G328" s="34"/>
      <c r="H328" s="57"/>
      <c r="I328" s="58"/>
    </row>
    <row r="329" spans="2:9" s="31" customFormat="1" ht="12.75">
      <c r="B329" s="59"/>
      <c r="C329" s="32"/>
      <c r="D329" s="57"/>
      <c r="E329" s="34"/>
      <c r="F329" s="34"/>
      <c r="G329" s="34"/>
      <c r="H329" s="57"/>
      <c r="I329" s="58"/>
    </row>
    <row r="330" spans="2:9" s="31" customFormat="1" ht="12.75">
      <c r="B330" s="59"/>
      <c r="C330" s="32"/>
      <c r="D330" s="57"/>
      <c r="E330" s="34"/>
      <c r="F330" s="34"/>
      <c r="G330" s="34"/>
      <c r="H330" s="57"/>
      <c r="I330" s="58"/>
    </row>
    <row r="331" spans="2:9" s="31" customFormat="1" ht="12.75">
      <c r="B331" s="59"/>
      <c r="C331" s="32"/>
      <c r="D331" s="57"/>
      <c r="E331" s="34"/>
      <c r="F331" s="34"/>
      <c r="G331" s="34"/>
      <c r="H331" s="57"/>
      <c r="I331" s="58"/>
    </row>
    <row r="332" spans="2:9" s="31" customFormat="1" ht="12.75">
      <c r="B332" s="59"/>
      <c r="C332" s="32"/>
      <c r="D332" s="57"/>
      <c r="E332" s="34"/>
      <c r="F332" s="34"/>
      <c r="G332" s="34"/>
      <c r="H332" s="57"/>
      <c r="I332" s="58"/>
    </row>
    <row r="333" spans="2:9" s="31" customFormat="1" ht="12.75">
      <c r="B333" s="59"/>
      <c r="C333" s="32"/>
      <c r="D333" s="57"/>
      <c r="E333" s="34"/>
      <c r="F333" s="34"/>
      <c r="G333" s="34"/>
      <c r="H333" s="57"/>
      <c r="I333" s="58"/>
    </row>
    <row r="334" spans="2:9" s="31" customFormat="1" ht="12.75">
      <c r="B334" s="59"/>
      <c r="C334" s="32"/>
      <c r="D334" s="57"/>
      <c r="E334" s="34"/>
      <c r="F334" s="34"/>
      <c r="G334" s="34"/>
      <c r="H334" s="57"/>
      <c r="I334" s="58"/>
    </row>
    <row r="335" spans="2:9" s="31" customFormat="1" ht="12.75">
      <c r="B335" s="59"/>
      <c r="C335" s="32"/>
      <c r="D335" s="57"/>
      <c r="E335" s="34"/>
      <c r="F335" s="34"/>
      <c r="G335" s="34"/>
      <c r="H335" s="57"/>
      <c r="I335" s="58"/>
    </row>
    <row r="336" spans="2:9" s="31" customFormat="1" ht="12.75">
      <c r="B336" s="59"/>
      <c r="C336" s="32"/>
      <c r="D336" s="57"/>
      <c r="E336" s="34"/>
      <c r="F336" s="34"/>
      <c r="G336" s="34"/>
      <c r="H336" s="57"/>
      <c r="I336" s="58"/>
    </row>
    <row r="337" spans="2:9" s="31" customFormat="1" ht="12.75">
      <c r="B337" s="59"/>
      <c r="C337" s="32"/>
      <c r="D337" s="57"/>
      <c r="E337" s="34"/>
      <c r="F337" s="34"/>
      <c r="G337" s="34"/>
      <c r="H337" s="57"/>
      <c r="I337" s="58"/>
    </row>
    <row r="338" spans="2:9" s="31" customFormat="1" ht="12.75">
      <c r="B338" s="59"/>
      <c r="C338" s="32"/>
      <c r="D338" s="57"/>
      <c r="E338" s="34"/>
      <c r="F338" s="34"/>
      <c r="G338" s="34"/>
      <c r="H338" s="57"/>
      <c r="I338" s="58"/>
    </row>
    <row r="339" spans="2:9" s="31" customFormat="1" ht="12.75">
      <c r="B339" s="59"/>
      <c r="C339" s="32"/>
      <c r="D339" s="57"/>
      <c r="E339" s="34"/>
      <c r="F339" s="34"/>
      <c r="G339" s="34"/>
      <c r="H339" s="57"/>
      <c r="I339" s="58"/>
    </row>
    <row r="340" spans="2:9" s="31" customFormat="1" ht="12.75">
      <c r="B340" s="59"/>
      <c r="C340" s="32"/>
      <c r="D340" s="57"/>
      <c r="E340" s="34"/>
      <c r="F340" s="34"/>
      <c r="G340" s="34"/>
      <c r="H340" s="57"/>
      <c r="I340" s="58"/>
    </row>
    <row r="341" spans="2:9" s="31" customFormat="1" ht="12.75">
      <c r="B341" s="59"/>
      <c r="C341" s="32"/>
      <c r="D341" s="57"/>
      <c r="E341" s="34"/>
      <c r="F341" s="34"/>
      <c r="G341" s="34"/>
      <c r="H341" s="57"/>
      <c r="I341" s="58"/>
    </row>
    <row r="342" spans="2:9" s="31" customFormat="1" ht="12.75">
      <c r="B342" s="59"/>
      <c r="C342" s="32"/>
      <c r="D342" s="57"/>
      <c r="E342" s="34"/>
      <c r="F342" s="34"/>
      <c r="G342" s="34"/>
      <c r="H342" s="57"/>
      <c r="I342" s="58"/>
    </row>
    <row r="343" spans="2:9" s="31" customFormat="1" ht="12.75">
      <c r="B343" s="59"/>
      <c r="C343" s="32"/>
      <c r="D343" s="57"/>
      <c r="E343" s="34"/>
      <c r="F343" s="34"/>
      <c r="G343" s="34"/>
      <c r="H343" s="57"/>
      <c r="I343" s="58"/>
    </row>
    <row r="344" spans="2:9" s="31" customFormat="1" ht="12.75">
      <c r="B344" s="59"/>
      <c r="C344" s="32"/>
      <c r="D344" s="57"/>
      <c r="E344" s="34"/>
      <c r="F344" s="34"/>
      <c r="G344" s="34"/>
      <c r="H344" s="57"/>
      <c r="I344" s="58"/>
    </row>
    <row r="345" spans="2:9" s="31" customFormat="1" ht="12.75">
      <c r="B345" s="59"/>
      <c r="C345" s="32"/>
      <c r="D345" s="57"/>
      <c r="E345" s="34"/>
      <c r="F345" s="34"/>
      <c r="G345" s="34"/>
      <c r="H345" s="57"/>
      <c r="I345" s="58"/>
    </row>
    <row r="346" spans="2:9" s="31" customFormat="1" ht="12.75">
      <c r="B346" s="59"/>
      <c r="C346" s="32"/>
      <c r="D346" s="57"/>
      <c r="E346" s="34"/>
      <c r="F346" s="34"/>
      <c r="G346" s="34"/>
      <c r="H346" s="57"/>
      <c r="I346" s="58"/>
    </row>
    <row r="347" spans="2:9" s="31" customFormat="1" ht="12.75">
      <c r="B347" s="59"/>
      <c r="C347" s="32"/>
      <c r="D347" s="57"/>
      <c r="E347" s="34"/>
      <c r="F347" s="34"/>
      <c r="G347" s="34"/>
      <c r="H347" s="57"/>
      <c r="I347" s="58"/>
    </row>
    <row r="348" spans="2:9" s="31" customFormat="1" ht="12.75">
      <c r="B348" s="59"/>
      <c r="C348" s="32"/>
      <c r="D348" s="57"/>
      <c r="E348" s="34"/>
      <c r="F348" s="34"/>
      <c r="G348" s="34"/>
      <c r="H348" s="57"/>
      <c r="I348" s="58"/>
    </row>
    <row r="349" spans="2:9" s="31" customFormat="1" ht="12.75">
      <c r="B349" s="59"/>
      <c r="C349" s="32"/>
      <c r="D349" s="57"/>
      <c r="E349" s="34"/>
      <c r="F349" s="34"/>
      <c r="G349" s="34"/>
      <c r="H349" s="57"/>
      <c r="I349" s="58"/>
    </row>
    <row r="350" spans="2:9" s="31" customFormat="1" ht="12.75">
      <c r="B350" s="59"/>
      <c r="C350" s="32"/>
      <c r="D350" s="57"/>
      <c r="E350" s="34"/>
      <c r="F350" s="34"/>
      <c r="G350" s="34"/>
      <c r="H350" s="57"/>
      <c r="I350" s="58"/>
    </row>
    <row r="351" spans="2:9" s="31" customFormat="1" ht="12.75">
      <c r="B351" s="59"/>
      <c r="C351" s="32"/>
      <c r="D351" s="57"/>
      <c r="E351" s="34"/>
      <c r="F351" s="34"/>
      <c r="G351" s="34"/>
      <c r="H351" s="57"/>
      <c r="I351" s="58"/>
    </row>
    <row r="352" spans="2:9" s="31" customFormat="1" ht="12.75">
      <c r="B352" s="59"/>
      <c r="C352" s="32"/>
      <c r="D352" s="57"/>
      <c r="E352" s="34"/>
      <c r="F352" s="34"/>
      <c r="G352" s="34"/>
      <c r="H352" s="57"/>
      <c r="I352" s="58"/>
    </row>
    <row r="353" spans="2:9" s="31" customFormat="1" ht="12.75">
      <c r="B353" s="59"/>
      <c r="C353" s="32"/>
      <c r="D353" s="57"/>
      <c r="E353" s="34"/>
      <c r="F353" s="34"/>
      <c r="G353" s="34"/>
      <c r="H353" s="57"/>
      <c r="I353" s="58"/>
    </row>
    <row r="354" spans="2:9" s="31" customFormat="1" ht="12.75">
      <c r="B354" s="59"/>
      <c r="C354" s="32"/>
      <c r="D354" s="57"/>
      <c r="E354" s="34"/>
      <c r="F354" s="34"/>
      <c r="G354" s="34"/>
      <c r="H354" s="57"/>
      <c r="I354" s="58"/>
    </row>
    <row r="355" spans="2:9" s="31" customFormat="1" ht="12.75">
      <c r="B355" s="59"/>
      <c r="C355" s="32"/>
      <c r="D355" s="57"/>
      <c r="E355" s="34"/>
      <c r="F355" s="34"/>
      <c r="G355" s="34"/>
      <c r="H355" s="57"/>
      <c r="I355" s="58"/>
    </row>
    <row r="356" spans="2:9" s="31" customFormat="1" ht="12.75">
      <c r="B356" s="59"/>
      <c r="C356" s="32"/>
      <c r="D356" s="57"/>
      <c r="E356" s="34"/>
      <c r="F356" s="34"/>
      <c r="G356" s="34"/>
      <c r="H356" s="57"/>
      <c r="I356" s="58"/>
    </row>
    <row r="357" spans="2:9" s="31" customFormat="1" ht="12.75">
      <c r="B357" s="59"/>
      <c r="C357" s="32"/>
      <c r="D357" s="57"/>
      <c r="E357" s="34"/>
      <c r="F357" s="34"/>
      <c r="G357" s="34"/>
      <c r="H357" s="57"/>
      <c r="I357" s="58"/>
    </row>
    <row r="358" spans="2:9" s="31" customFormat="1" ht="12.75">
      <c r="B358" s="59"/>
      <c r="C358" s="32"/>
      <c r="D358" s="57"/>
      <c r="E358" s="34"/>
      <c r="F358" s="34"/>
      <c r="G358" s="34"/>
      <c r="H358" s="57"/>
      <c r="I358" s="58"/>
    </row>
    <row r="359" spans="2:9" s="31" customFormat="1" ht="12.75">
      <c r="B359" s="59"/>
      <c r="C359" s="32"/>
      <c r="D359" s="57"/>
      <c r="E359" s="34"/>
      <c r="F359" s="34"/>
      <c r="G359" s="34"/>
      <c r="H359" s="57"/>
      <c r="I359" s="58"/>
    </row>
    <row r="360" spans="2:9" s="31" customFormat="1" ht="12.75">
      <c r="B360" s="59"/>
      <c r="C360" s="32"/>
      <c r="D360" s="57"/>
      <c r="E360" s="34"/>
      <c r="F360" s="34"/>
      <c r="G360" s="34"/>
      <c r="H360" s="57"/>
      <c r="I360" s="58"/>
    </row>
    <row r="361" spans="2:9" s="31" customFormat="1" ht="12.75">
      <c r="B361" s="59"/>
      <c r="C361" s="32"/>
      <c r="D361" s="57"/>
      <c r="E361" s="34"/>
      <c r="F361" s="34"/>
      <c r="G361" s="34"/>
      <c r="H361" s="57"/>
      <c r="I361" s="58"/>
    </row>
    <row r="362" spans="2:9" s="31" customFormat="1" ht="12.75">
      <c r="B362" s="59"/>
      <c r="C362" s="32"/>
      <c r="D362" s="57"/>
      <c r="E362" s="34"/>
      <c r="F362" s="34"/>
      <c r="G362" s="34"/>
      <c r="H362" s="57"/>
      <c r="I362" s="58"/>
    </row>
    <row r="363" spans="2:9" s="31" customFormat="1" ht="12.75">
      <c r="B363" s="59"/>
      <c r="C363" s="32"/>
      <c r="D363" s="57"/>
      <c r="E363" s="34"/>
      <c r="F363" s="34"/>
      <c r="G363" s="34"/>
      <c r="H363" s="57"/>
      <c r="I363" s="58"/>
    </row>
    <row r="364" spans="2:9" s="31" customFormat="1" ht="12.75">
      <c r="B364" s="59"/>
      <c r="C364" s="32"/>
      <c r="D364" s="57"/>
      <c r="E364" s="34"/>
      <c r="F364" s="34"/>
      <c r="G364" s="34"/>
      <c r="H364" s="57"/>
      <c r="I364" s="58"/>
    </row>
    <row r="365" spans="2:9" s="31" customFormat="1" ht="12.75">
      <c r="B365" s="59"/>
      <c r="C365" s="32"/>
      <c r="D365" s="57"/>
      <c r="E365" s="34"/>
      <c r="F365" s="34"/>
      <c r="G365" s="34"/>
      <c r="H365" s="57"/>
      <c r="I365" s="58"/>
    </row>
    <row r="366" spans="2:9" s="31" customFormat="1" ht="12.75">
      <c r="B366" s="59"/>
      <c r="C366" s="32"/>
      <c r="D366" s="57"/>
      <c r="E366" s="34"/>
      <c r="F366" s="34"/>
      <c r="G366" s="34"/>
      <c r="H366" s="57"/>
      <c r="I366" s="58"/>
    </row>
    <row r="367" spans="2:9" s="31" customFormat="1" ht="12.75">
      <c r="B367" s="59"/>
      <c r="C367" s="32"/>
      <c r="D367" s="57"/>
      <c r="E367" s="34"/>
      <c r="F367" s="34"/>
      <c r="G367" s="34"/>
      <c r="H367" s="57"/>
      <c r="I367" s="58"/>
    </row>
    <row r="368" spans="2:9" s="31" customFormat="1" ht="12.75">
      <c r="B368" s="59"/>
      <c r="C368" s="32"/>
      <c r="D368" s="57"/>
      <c r="E368" s="34"/>
      <c r="F368" s="34"/>
      <c r="G368" s="34"/>
      <c r="H368" s="57"/>
      <c r="I368" s="58"/>
    </row>
    <row r="369" spans="2:9" s="31" customFormat="1" ht="12.75">
      <c r="B369" s="59"/>
      <c r="C369" s="32"/>
      <c r="D369" s="57"/>
      <c r="E369" s="34"/>
      <c r="F369" s="34"/>
      <c r="G369" s="34"/>
      <c r="H369" s="57"/>
      <c r="I369" s="58"/>
    </row>
    <row r="370" spans="2:9" s="31" customFormat="1" ht="12.75">
      <c r="B370" s="59"/>
      <c r="C370" s="32"/>
      <c r="D370" s="57"/>
      <c r="E370" s="34"/>
      <c r="F370" s="34"/>
      <c r="G370" s="34"/>
      <c r="H370" s="57"/>
      <c r="I370" s="58"/>
    </row>
    <row r="371" spans="2:9" s="31" customFormat="1" ht="12.75">
      <c r="B371" s="59"/>
      <c r="C371" s="32"/>
      <c r="D371" s="57"/>
      <c r="E371" s="34"/>
      <c r="F371" s="34"/>
      <c r="G371" s="34"/>
      <c r="H371" s="57"/>
      <c r="I371" s="58"/>
    </row>
    <row r="372" spans="2:9" s="31" customFormat="1" ht="12.75">
      <c r="B372" s="59"/>
      <c r="C372" s="32"/>
      <c r="D372" s="57"/>
      <c r="E372" s="34"/>
      <c r="F372" s="34"/>
      <c r="G372" s="34"/>
      <c r="H372" s="57"/>
      <c r="I372" s="58"/>
    </row>
    <row r="373" spans="2:9" s="31" customFormat="1" ht="12.75">
      <c r="B373" s="59"/>
      <c r="C373" s="32"/>
      <c r="D373" s="57"/>
      <c r="E373" s="34"/>
      <c r="F373" s="34"/>
      <c r="G373" s="34"/>
      <c r="H373" s="57"/>
      <c r="I373" s="58"/>
    </row>
    <row r="374" spans="2:9" s="31" customFormat="1" ht="12.75">
      <c r="B374" s="59"/>
      <c r="C374" s="32"/>
      <c r="D374" s="57"/>
      <c r="E374" s="34"/>
      <c r="F374" s="34"/>
      <c r="G374" s="34"/>
      <c r="H374" s="57"/>
      <c r="I374" s="58"/>
    </row>
    <row r="375" spans="2:9" s="31" customFormat="1" ht="12.75">
      <c r="B375" s="59"/>
      <c r="C375" s="32"/>
      <c r="D375" s="57"/>
      <c r="E375" s="34"/>
      <c r="F375" s="34"/>
      <c r="G375" s="34"/>
      <c r="H375" s="57"/>
      <c r="I375" s="58"/>
    </row>
    <row r="376" spans="2:9" s="31" customFormat="1" ht="12.75">
      <c r="B376" s="59"/>
      <c r="C376" s="32"/>
      <c r="D376" s="57"/>
      <c r="E376" s="34"/>
      <c r="F376" s="34"/>
      <c r="G376" s="34"/>
      <c r="H376" s="57"/>
      <c r="I376" s="58"/>
    </row>
    <row r="377" spans="2:9" s="31" customFormat="1" ht="12.75">
      <c r="B377" s="59"/>
      <c r="C377" s="32"/>
      <c r="D377" s="57"/>
      <c r="E377" s="34"/>
      <c r="F377" s="34"/>
      <c r="G377" s="34"/>
      <c r="H377" s="57"/>
      <c r="I377" s="58"/>
    </row>
    <row r="378" spans="2:9" s="31" customFormat="1" ht="12.75">
      <c r="B378" s="59"/>
      <c r="C378" s="32"/>
      <c r="D378" s="57"/>
      <c r="E378" s="34"/>
      <c r="F378" s="34"/>
      <c r="G378" s="34"/>
      <c r="H378" s="57"/>
      <c r="I378" s="58"/>
    </row>
    <row r="379" spans="2:9" s="31" customFormat="1" ht="12.75">
      <c r="B379" s="59"/>
      <c r="C379" s="32"/>
      <c r="D379" s="57"/>
      <c r="E379" s="34"/>
      <c r="F379" s="34"/>
      <c r="G379" s="34"/>
      <c r="H379" s="57"/>
      <c r="I379" s="58"/>
    </row>
    <row r="380" spans="2:9" s="31" customFormat="1" ht="12.75">
      <c r="B380" s="59"/>
      <c r="C380" s="32"/>
      <c r="D380" s="57"/>
      <c r="E380" s="34"/>
      <c r="F380" s="34"/>
      <c r="G380" s="34"/>
      <c r="H380" s="57"/>
      <c r="I380" s="58"/>
    </row>
    <row r="381" spans="2:9" s="31" customFormat="1" ht="12.75">
      <c r="B381" s="59"/>
      <c r="C381" s="32"/>
      <c r="D381" s="57"/>
      <c r="E381" s="34"/>
      <c r="F381" s="34"/>
      <c r="G381" s="34"/>
      <c r="H381" s="57"/>
      <c r="I381" s="58"/>
    </row>
    <row r="382" spans="2:9" s="31" customFormat="1" ht="12.75">
      <c r="B382" s="59"/>
      <c r="C382" s="32"/>
      <c r="D382" s="57"/>
      <c r="E382" s="34"/>
      <c r="F382" s="34"/>
      <c r="G382" s="34"/>
      <c r="H382" s="57"/>
      <c r="I382" s="58"/>
    </row>
    <row r="383" spans="2:9" s="31" customFormat="1" ht="12.75">
      <c r="B383" s="59"/>
      <c r="C383" s="32"/>
      <c r="D383" s="57"/>
      <c r="E383" s="34"/>
      <c r="F383" s="34"/>
      <c r="G383" s="34"/>
      <c r="H383" s="57"/>
      <c r="I383" s="58"/>
    </row>
    <row r="384" spans="2:9" s="31" customFormat="1" ht="12.75">
      <c r="B384" s="59"/>
      <c r="C384" s="32"/>
      <c r="D384" s="57"/>
      <c r="E384" s="34"/>
      <c r="F384" s="34"/>
      <c r="G384" s="34"/>
      <c r="H384" s="57"/>
      <c r="I384" s="58"/>
    </row>
    <row r="385" spans="2:9" s="31" customFormat="1" ht="12.75">
      <c r="B385" s="59"/>
      <c r="C385" s="32"/>
      <c r="D385" s="57"/>
      <c r="E385" s="34"/>
      <c r="F385" s="34"/>
      <c r="G385" s="34"/>
      <c r="H385" s="57"/>
      <c r="I385" s="58"/>
    </row>
    <row r="386" spans="2:9" s="31" customFormat="1" ht="12.75">
      <c r="B386" s="59"/>
      <c r="C386" s="32"/>
      <c r="D386" s="57"/>
      <c r="E386" s="34"/>
      <c r="F386" s="34"/>
      <c r="G386" s="34"/>
      <c r="H386" s="57"/>
      <c r="I386" s="58"/>
    </row>
    <row r="387" spans="2:9" s="31" customFormat="1" ht="12.75">
      <c r="B387" s="59"/>
      <c r="C387" s="32"/>
      <c r="D387" s="57"/>
      <c r="E387" s="34"/>
      <c r="F387" s="34"/>
      <c r="G387" s="34"/>
      <c r="H387" s="57"/>
      <c r="I387" s="58"/>
    </row>
    <row r="388" spans="2:9" s="31" customFormat="1" ht="12.75">
      <c r="B388" s="59"/>
      <c r="C388" s="32"/>
      <c r="D388" s="57"/>
      <c r="E388" s="34"/>
      <c r="F388" s="34"/>
      <c r="G388" s="34"/>
      <c r="H388" s="57"/>
      <c r="I388" s="58"/>
    </row>
    <row r="389" spans="2:9" s="31" customFormat="1" ht="12.75">
      <c r="B389" s="59"/>
      <c r="C389" s="32"/>
      <c r="D389" s="57"/>
      <c r="E389" s="34"/>
      <c r="F389" s="34"/>
      <c r="G389" s="34"/>
      <c r="H389" s="57"/>
      <c r="I389" s="58"/>
    </row>
    <row r="390" spans="2:9" s="31" customFormat="1" ht="12.75">
      <c r="B390" s="59"/>
      <c r="C390" s="32"/>
      <c r="D390" s="57"/>
      <c r="E390" s="34"/>
      <c r="F390" s="34"/>
      <c r="G390" s="34"/>
      <c r="H390" s="57"/>
      <c r="I390" s="58"/>
    </row>
    <row r="391" spans="2:9" s="31" customFormat="1" ht="12.75">
      <c r="B391" s="59"/>
      <c r="C391" s="32"/>
      <c r="D391" s="57"/>
      <c r="E391" s="34"/>
      <c r="F391" s="34"/>
      <c r="G391" s="34"/>
      <c r="H391" s="57"/>
      <c r="I391" s="58"/>
    </row>
    <row r="392" spans="2:9" s="31" customFormat="1" ht="12.75">
      <c r="B392" s="59"/>
      <c r="C392" s="32"/>
      <c r="D392" s="57"/>
      <c r="E392" s="34"/>
      <c r="F392" s="34"/>
      <c r="G392" s="34"/>
      <c r="H392" s="57"/>
      <c r="I392" s="58"/>
    </row>
    <row r="393" spans="2:9" s="31" customFormat="1" ht="12.75">
      <c r="B393" s="59"/>
      <c r="C393" s="32"/>
      <c r="D393" s="57"/>
      <c r="E393" s="34"/>
      <c r="F393" s="34"/>
      <c r="G393" s="34"/>
      <c r="H393" s="57"/>
      <c r="I393" s="58"/>
    </row>
    <row r="394" spans="2:9" s="31" customFormat="1" ht="12.75">
      <c r="B394" s="59"/>
      <c r="C394" s="32"/>
      <c r="D394" s="57"/>
      <c r="E394" s="34"/>
      <c r="F394" s="34"/>
      <c r="G394" s="34"/>
      <c r="H394" s="57"/>
      <c r="I394" s="58"/>
    </row>
    <row r="395" spans="2:9" s="31" customFormat="1" ht="12.75">
      <c r="B395" s="59"/>
      <c r="C395" s="32"/>
      <c r="D395" s="57"/>
      <c r="E395" s="34"/>
      <c r="F395" s="34"/>
      <c r="G395" s="34"/>
      <c r="H395" s="57"/>
      <c r="I395" s="58"/>
    </row>
    <row r="396" spans="2:9" s="31" customFormat="1" ht="12.75">
      <c r="B396" s="59"/>
      <c r="C396" s="32"/>
      <c r="D396" s="57"/>
      <c r="E396" s="34"/>
      <c r="F396" s="34"/>
      <c r="G396" s="34"/>
      <c r="H396" s="57"/>
      <c r="I396" s="58"/>
    </row>
    <row r="397" spans="2:9" s="31" customFormat="1" ht="12.75">
      <c r="B397" s="59"/>
      <c r="C397" s="32"/>
      <c r="D397" s="57"/>
      <c r="E397" s="34"/>
      <c r="F397" s="34"/>
      <c r="G397" s="34"/>
      <c r="H397" s="57"/>
      <c r="I397" s="58"/>
    </row>
    <row r="398" spans="2:9" s="31" customFormat="1" ht="12.75">
      <c r="B398" s="59"/>
      <c r="C398" s="32"/>
      <c r="D398" s="57"/>
      <c r="E398" s="34"/>
      <c r="F398" s="34"/>
      <c r="G398" s="34"/>
      <c r="H398" s="57"/>
      <c r="I398" s="58"/>
    </row>
    <row r="399" spans="2:9" s="31" customFormat="1" ht="12.75">
      <c r="B399" s="59"/>
      <c r="C399" s="32"/>
      <c r="D399" s="57"/>
      <c r="E399" s="34"/>
      <c r="F399" s="34"/>
      <c r="G399" s="34"/>
      <c r="H399" s="57"/>
      <c r="I399" s="58"/>
    </row>
    <row r="400" spans="2:9" s="31" customFormat="1" ht="12.75">
      <c r="B400" s="59"/>
      <c r="C400" s="32"/>
      <c r="D400" s="57"/>
      <c r="E400" s="34"/>
      <c r="F400" s="34"/>
      <c r="G400" s="34"/>
      <c r="H400" s="57"/>
      <c r="I400" s="58"/>
    </row>
    <row r="401" spans="2:9" s="31" customFormat="1" ht="12.75">
      <c r="B401" s="59"/>
      <c r="C401" s="32"/>
      <c r="D401" s="57"/>
      <c r="E401" s="34"/>
      <c r="F401" s="34"/>
      <c r="G401" s="34"/>
      <c r="H401" s="57"/>
      <c r="I401" s="58"/>
    </row>
    <row r="402" spans="2:9" s="31" customFormat="1" ht="12.75">
      <c r="B402" s="59"/>
      <c r="C402" s="32"/>
      <c r="D402" s="57"/>
      <c r="E402" s="34"/>
      <c r="F402" s="34"/>
      <c r="G402" s="34"/>
      <c r="H402" s="57"/>
      <c r="I402" s="58"/>
    </row>
    <row r="403" spans="2:9" s="31" customFormat="1" ht="12.75">
      <c r="B403" s="59"/>
      <c r="C403" s="32"/>
      <c r="D403" s="57"/>
      <c r="E403" s="34"/>
      <c r="F403" s="34"/>
      <c r="G403" s="34"/>
      <c r="H403" s="57"/>
      <c r="I403" s="58"/>
    </row>
    <row r="404" spans="2:9" s="31" customFormat="1" ht="12.75">
      <c r="B404" s="59"/>
      <c r="C404" s="32"/>
      <c r="D404" s="57"/>
      <c r="E404" s="34"/>
      <c r="F404" s="34"/>
      <c r="G404" s="34"/>
      <c r="H404" s="57"/>
      <c r="I404" s="58"/>
    </row>
    <row r="405" spans="2:9" s="31" customFormat="1" ht="12.75">
      <c r="B405" s="59"/>
      <c r="C405" s="32"/>
      <c r="D405" s="57"/>
      <c r="E405" s="34"/>
      <c r="F405" s="34"/>
      <c r="G405" s="34"/>
      <c r="H405" s="57"/>
      <c r="I405" s="58"/>
    </row>
    <row r="406" spans="2:9" s="31" customFormat="1" ht="12.75">
      <c r="B406" s="59"/>
      <c r="C406" s="32"/>
      <c r="D406" s="57"/>
      <c r="E406" s="34"/>
      <c r="F406" s="34"/>
      <c r="G406" s="34"/>
      <c r="H406" s="57"/>
      <c r="I406" s="58"/>
    </row>
    <row r="407" spans="2:9" s="31" customFormat="1" ht="12.75">
      <c r="B407" s="59"/>
      <c r="C407" s="32"/>
      <c r="D407" s="57"/>
      <c r="E407" s="34"/>
      <c r="F407" s="34"/>
      <c r="G407" s="34"/>
      <c r="H407" s="57"/>
      <c r="I407" s="58"/>
    </row>
    <row r="408" spans="2:9" s="31" customFormat="1" ht="12.75">
      <c r="B408" s="59"/>
      <c r="C408" s="32"/>
      <c r="D408" s="57"/>
      <c r="E408" s="34"/>
      <c r="F408" s="34"/>
      <c r="G408" s="34"/>
      <c r="H408" s="57"/>
      <c r="I408" s="58"/>
    </row>
    <row r="409" spans="2:9" s="31" customFormat="1" ht="12.75">
      <c r="B409" s="59"/>
      <c r="C409" s="32"/>
      <c r="D409" s="57"/>
      <c r="E409" s="34"/>
      <c r="F409" s="34"/>
      <c r="G409" s="34"/>
      <c r="H409" s="57"/>
      <c r="I409" s="58"/>
    </row>
    <row r="410" spans="2:9" s="31" customFormat="1" ht="12.75">
      <c r="B410" s="59"/>
      <c r="C410" s="32"/>
      <c r="D410" s="57"/>
      <c r="E410" s="34"/>
      <c r="F410" s="34"/>
      <c r="G410" s="34"/>
      <c r="H410" s="57"/>
      <c r="I410" s="58"/>
    </row>
    <row r="411" spans="2:9" s="31" customFormat="1" ht="12.75">
      <c r="B411" s="59"/>
      <c r="C411" s="32"/>
      <c r="D411" s="57"/>
      <c r="E411" s="34"/>
      <c r="F411" s="34"/>
      <c r="G411" s="34"/>
      <c r="H411" s="57"/>
      <c r="I411" s="58"/>
    </row>
    <row r="412" spans="2:9" s="31" customFormat="1" ht="12.75">
      <c r="B412" s="59"/>
      <c r="C412" s="32"/>
      <c r="D412" s="57"/>
      <c r="E412" s="34"/>
      <c r="F412" s="34"/>
      <c r="G412" s="34"/>
      <c r="H412" s="57"/>
      <c r="I412" s="58"/>
    </row>
    <row r="413" spans="2:9" s="31" customFormat="1" ht="12.75">
      <c r="B413" s="59"/>
      <c r="C413" s="32"/>
      <c r="D413" s="57"/>
      <c r="E413" s="34"/>
      <c r="F413" s="34"/>
      <c r="G413" s="34"/>
      <c r="H413" s="57"/>
      <c r="I413" s="58"/>
    </row>
    <row r="414" spans="2:9" s="31" customFormat="1" ht="12.75">
      <c r="B414" s="59"/>
      <c r="C414" s="32"/>
      <c r="D414" s="57"/>
      <c r="E414" s="34"/>
      <c r="F414" s="34"/>
      <c r="G414" s="34"/>
      <c r="H414" s="57"/>
      <c r="I414" s="58"/>
    </row>
    <row r="415" spans="2:9" s="31" customFormat="1" ht="12.75">
      <c r="B415" s="59"/>
      <c r="C415" s="32"/>
      <c r="D415" s="57"/>
      <c r="E415" s="34"/>
      <c r="F415" s="34"/>
      <c r="G415" s="34"/>
      <c r="H415" s="57"/>
      <c r="I415" s="58"/>
    </row>
    <row r="416" spans="2:9" s="31" customFormat="1" ht="12.75">
      <c r="B416" s="59"/>
      <c r="C416" s="32"/>
      <c r="D416" s="57"/>
      <c r="E416" s="34"/>
      <c r="F416" s="34"/>
      <c r="G416" s="34"/>
      <c r="H416" s="57"/>
      <c r="I416" s="58"/>
    </row>
    <row r="417" spans="2:9" s="31" customFormat="1" ht="12.75">
      <c r="B417" s="59"/>
      <c r="C417" s="32"/>
      <c r="D417" s="57"/>
      <c r="E417" s="34"/>
      <c r="F417" s="34"/>
      <c r="G417" s="34"/>
      <c r="H417" s="57"/>
      <c r="I417" s="58"/>
    </row>
    <row r="418" spans="2:9" s="31" customFormat="1" ht="12.75">
      <c r="B418" s="59"/>
      <c r="C418" s="32"/>
      <c r="D418" s="57"/>
      <c r="E418" s="34"/>
      <c r="F418" s="34"/>
      <c r="G418" s="34"/>
      <c r="H418" s="57"/>
      <c r="I418" s="58"/>
    </row>
    <row r="419" spans="2:9" s="31" customFormat="1" ht="12.75">
      <c r="B419" s="59"/>
      <c r="C419" s="32"/>
      <c r="D419" s="57"/>
      <c r="E419" s="34"/>
      <c r="F419" s="34"/>
      <c r="G419" s="34"/>
      <c r="H419" s="57"/>
      <c r="I419" s="58"/>
    </row>
    <row r="420" spans="2:9" s="31" customFormat="1" ht="12.75">
      <c r="B420" s="59"/>
      <c r="C420" s="32"/>
      <c r="D420" s="57"/>
      <c r="E420" s="34"/>
      <c r="F420" s="34"/>
      <c r="G420" s="34"/>
      <c r="H420" s="57"/>
      <c r="I420" s="58"/>
    </row>
    <row r="421" spans="2:9" s="31" customFormat="1" ht="12.75">
      <c r="B421" s="59"/>
      <c r="C421" s="32"/>
      <c r="D421" s="57"/>
      <c r="E421" s="34"/>
      <c r="F421" s="34"/>
      <c r="G421" s="34"/>
      <c r="H421" s="57"/>
      <c r="I421" s="58"/>
    </row>
    <row r="422" spans="2:9" s="31" customFormat="1" ht="12.75">
      <c r="B422" s="59"/>
      <c r="C422" s="32"/>
      <c r="D422" s="57"/>
      <c r="E422" s="34"/>
      <c r="F422" s="34"/>
      <c r="G422" s="34"/>
      <c r="H422" s="57"/>
      <c r="I422" s="58"/>
    </row>
    <row r="423" spans="2:9" s="31" customFormat="1" ht="12.75">
      <c r="B423" s="59"/>
      <c r="C423" s="32"/>
      <c r="D423" s="57"/>
      <c r="E423" s="34"/>
      <c r="F423" s="34"/>
      <c r="G423" s="34"/>
      <c r="H423" s="57"/>
      <c r="I423" s="58"/>
    </row>
    <row r="424" spans="2:9" s="31" customFormat="1" ht="12.75">
      <c r="B424" s="59"/>
      <c r="C424" s="32"/>
      <c r="D424" s="57"/>
      <c r="E424" s="34"/>
      <c r="F424" s="34"/>
      <c r="G424" s="34"/>
      <c r="H424" s="57"/>
      <c r="I424" s="58"/>
    </row>
    <row r="425" spans="2:9" s="31" customFormat="1" ht="12.75">
      <c r="B425" s="59"/>
      <c r="C425" s="32"/>
      <c r="D425" s="57"/>
      <c r="E425" s="34"/>
      <c r="F425" s="34"/>
      <c r="G425" s="34"/>
      <c r="H425" s="57"/>
      <c r="I425" s="58"/>
    </row>
    <row r="426" spans="2:9" s="31" customFormat="1" ht="12.75">
      <c r="B426" s="59"/>
      <c r="C426" s="32"/>
      <c r="D426" s="57"/>
      <c r="E426" s="34"/>
      <c r="F426" s="34"/>
      <c r="G426" s="34"/>
      <c r="H426" s="57"/>
      <c r="I426" s="58"/>
    </row>
    <row r="427" spans="2:9" s="31" customFormat="1" ht="12.75">
      <c r="B427" s="59"/>
      <c r="C427" s="32"/>
      <c r="D427" s="57"/>
      <c r="E427" s="34"/>
      <c r="F427" s="34"/>
      <c r="G427" s="34"/>
      <c r="H427" s="57"/>
      <c r="I427" s="58"/>
    </row>
    <row r="428" spans="2:9" s="31" customFormat="1" ht="12.75">
      <c r="B428" s="59"/>
      <c r="C428" s="32"/>
      <c r="D428" s="57"/>
      <c r="E428" s="34"/>
      <c r="F428" s="34"/>
      <c r="G428" s="34"/>
      <c r="H428" s="57"/>
      <c r="I428" s="58"/>
    </row>
    <row r="429" spans="2:9" s="31" customFormat="1" ht="12.75">
      <c r="B429" s="59"/>
      <c r="C429" s="32"/>
      <c r="D429" s="57"/>
      <c r="E429" s="34"/>
      <c r="F429" s="34"/>
      <c r="G429" s="34"/>
      <c r="H429" s="57"/>
      <c r="I429" s="58"/>
    </row>
    <row r="430" spans="2:9" s="31" customFormat="1" ht="12.75">
      <c r="B430" s="59"/>
      <c r="C430" s="32"/>
      <c r="D430" s="57"/>
      <c r="E430" s="34"/>
      <c r="F430" s="34"/>
      <c r="G430" s="34"/>
      <c r="H430" s="57"/>
      <c r="I430" s="58"/>
    </row>
    <row r="431" spans="2:9" s="31" customFormat="1" ht="12.75">
      <c r="B431" s="59"/>
      <c r="C431" s="32"/>
      <c r="D431" s="57"/>
      <c r="E431" s="34"/>
      <c r="F431" s="34"/>
      <c r="G431" s="34"/>
      <c r="H431" s="57"/>
      <c r="I431" s="58"/>
    </row>
    <row r="432" spans="2:9" s="31" customFormat="1" ht="12.75">
      <c r="B432" s="59"/>
      <c r="C432" s="32"/>
      <c r="D432" s="57"/>
      <c r="E432" s="34"/>
      <c r="F432" s="34"/>
      <c r="G432" s="34"/>
      <c r="H432" s="57"/>
      <c r="I432" s="58"/>
    </row>
    <row r="433" spans="2:9" s="31" customFormat="1" ht="12.75">
      <c r="B433" s="59"/>
      <c r="C433" s="32"/>
      <c r="D433" s="57"/>
      <c r="E433" s="34"/>
      <c r="F433" s="34"/>
      <c r="G433" s="34"/>
      <c r="H433" s="57"/>
      <c r="I433" s="58"/>
    </row>
    <row r="434" spans="2:9" s="31" customFormat="1" ht="12.75">
      <c r="B434" s="59"/>
      <c r="C434" s="32"/>
      <c r="D434" s="57"/>
      <c r="E434" s="34"/>
      <c r="F434" s="34"/>
      <c r="G434" s="34"/>
      <c r="H434" s="57"/>
      <c r="I434" s="58"/>
    </row>
    <row r="435" spans="2:9" s="31" customFormat="1" ht="12.75">
      <c r="B435" s="59"/>
      <c r="C435" s="32"/>
      <c r="D435" s="57"/>
      <c r="E435" s="34"/>
      <c r="F435" s="34"/>
      <c r="G435" s="34"/>
      <c r="H435" s="57"/>
      <c r="I435" s="58"/>
    </row>
    <row r="436" spans="2:9" s="31" customFormat="1" ht="12.75">
      <c r="B436" s="59"/>
      <c r="C436" s="32"/>
      <c r="D436" s="57"/>
      <c r="E436" s="34"/>
      <c r="F436" s="34"/>
      <c r="G436" s="34"/>
      <c r="H436" s="57"/>
      <c r="I436" s="58"/>
    </row>
    <row r="437" spans="2:9" s="31" customFormat="1" ht="12.75">
      <c r="B437" s="59"/>
      <c r="C437" s="32"/>
      <c r="D437" s="57"/>
      <c r="E437" s="34"/>
      <c r="F437" s="34"/>
      <c r="G437" s="34"/>
      <c r="H437" s="57"/>
      <c r="I437" s="58"/>
    </row>
    <row r="438" spans="2:9" s="31" customFormat="1" ht="12.75">
      <c r="B438" s="59"/>
      <c r="C438" s="32"/>
      <c r="D438" s="57"/>
      <c r="E438" s="34"/>
      <c r="F438" s="34"/>
      <c r="G438" s="34"/>
      <c r="H438" s="57"/>
      <c r="I438" s="58"/>
    </row>
    <row r="439" spans="2:9" s="31" customFormat="1" ht="12.75">
      <c r="B439" s="59"/>
      <c r="C439" s="32"/>
      <c r="D439" s="57"/>
      <c r="E439" s="34"/>
      <c r="F439" s="34"/>
      <c r="G439" s="34"/>
      <c r="H439" s="57"/>
      <c r="I439" s="58"/>
    </row>
    <row r="440" spans="2:9" s="31" customFormat="1" ht="12.75">
      <c r="B440" s="59"/>
      <c r="C440" s="32"/>
      <c r="D440" s="57"/>
      <c r="E440" s="34"/>
      <c r="F440" s="34"/>
      <c r="G440" s="34"/>
      <c r="H440" s="57"/>
      <c r="I440" s="58"/>
    </row>
    <row r="441" spans="2:9" s="31" customFormat="1" ht="12.75">
      <c r="B441" s="59"/>
      <c r="C441" s="32"/>
      <c r="D441" s="57"/>
      <c r="E441" s="34"/>
      <c r="F441" s="34"/>
      <c r="G441" s="34"/>
      <c r="H441" s="57"/>
      <c r="I441" s="58"/>
    </row>
    <row r="442" spans="2:9" s="31" customFormat="1" ht="12.75">
      <c r="B442" s="59"/>
      <c r="C442" s="32"/>
      <c r="D442" s="57"/>
      <c r="E442" s="34"/>
      <c r="F442" s="34"/>
      <c r="G442" s="34"/>
      <c r="H442" s="57"/>
      <c r="I442" s="58"/>
    </row>
    <row r="443" spans="2:9" s="31" customFormat="1" ht="12.75">
      <c r="B443" s="59"/>
      <c r="C443" s="32"/>
      <c r="D443" s="57"/>
      <c r="E443" s="34"/>
      <c r="F443" s="34"/>
      <c r="G443" s="34"/>
      <c r="H443" s="57"/>
      <c r="I443" s="58"/>
    </row>
    <row r="444" spans="2:9" s="31" customFormat="1" ht="12.75">
      <c r="B444" s="59"/>
      <c r="C444" s="32"/>
      <c r="D444" s="57"/>
      <c r="E444" s="34"/>
      <c r="F444" s="34"/>
      <c r="G444" s="34"/>
      <c r="H444" s="57"/>
      <c r="I444" s="58"/>
    </row>
    <row r="445" spans="2:9" s="31" customFormat="1" ht="12.75">
      <c r="B445" s="59"/>
      <c r="C445" s="32"/>
      <c r="D445" s="57"/>
      <c r="E445" s="34"/>
      <c r="F445" s="34"/>
      <c r="G445" s="34"/>
      <c r="H445" s="57"/>
      <c r="I445" s="58"/>
    </row>
    <row r="446" spans="2:9" s="31" customFormat="1" ht="12.75">
      <c r="B446" s="59"/>
      <c r="C446" s="32"/>
      <c r="D446" s="57"/>
      <c r="E446" s="34"/>
      <c r="F446" s="34"/>
      <c r="G446" s="34"/>
      <c r="H446" s="57"/>
      <c r="I446" s="58"/>
    </row>
    <row r="447" spans="2:9" s="31" customFormat="1" ht="12.75">
      <c r="B447" s="59"/>
      <c r="C447" s="32"/>
      <c r="D447" s="57"/>
      <c r="E447" s="34"/>
      <c r="F447" s="34"/>
      <c r="G447" s="34"/>
      <c r="H447" s="57"/>
      <c r="I447" s="58"/>
    </row>
    <row r="448" spans="2:9" s="31" customFormat="1" ht="12.75">
      <c r="B448" s="59"/>
      <c r="C448" s="32"/>
      <c r="D448" s="57"/>
      <c r="E448" s="34"/>
      <c r="F448" s="34"/>
      <c r="G448" s="34"/>
      <c r="H448" s="57"/>
      <c r="I448" s="58"/>
    </row>
    <row r="449" spans="2:9" s="31" customFormat="1" ht="12.75">
      <c r="B449" s="59"/>
      <c r="C449" s="32"/>
      <c r="D449" s="57"/>
      <c r="E449" s="34"/>
      <c r="F449" s="34"/>
      <c r="G449" s="34"/>
      <c r="H449" s="57"/>
      <c r="I449" s="58"/>
    </row>
    <row r="450" spans="2:9" s="31" customFormat="1" ht="12.75">
      <c r="B450" s="59"/>
      <c r="C450" s="32"/>
      <c r="D450" s="57"/>
      <c r="E450" s="34"/>
      <c r="F450" s="34"/>
      <c r="G450" s="34"/>
      <c r="H450" s="57"/>
      <c r="I450" s="58"/>
    </row>
    <row r="451" spans="2:9" s="31" customFormat="1" ht="12.75">
      <c r="B451" s="59"/>
      <c r="C451" s="32"/>
      <c r="D451" s="57"/>
      <c r="E451" s="34"/>
      <c r="F451" s="34"/>
      <c r="G451" s="34"/>
      <c r="H451" s="57"/>
      <c r="I451" s="58"/>
    </row>
    <row r="452" spans="2:9" s="31" customFormat="1" ht="12.75">
      <c r="B452" s="59"/>
      <c r="C452" s="32"/>
      <c r="D452" s="57"/>
      <c r="E452" s="34"/>
      <c r="F452" s="34"/>
      <c r="G452" s="34"/>
      <c r="H452" s="57"/>
      <c r="I452" s="58"/>
    </row>
    <row r="453" spans="2:9" s="31" customFormat="1" ht="12.75">
      <c r="B453" s="59"/>
      <c r="C453" s="32"/>
      <c r="D453" s="57"/>
      <c r="E453" s="34"/>
      <c r="F453" s="34"/>
      <c r="G453" s="34"/>
      <c r="H453" s="57"/>
      <c r="I453" s="58"/>
    </row>
    <row r="454" spans="2:9" s="31" customFormat="1" ht="12.75">
      <c r="B454" s="59"/>
      <c r="C454" s="32"/>
      <c r="D454" s="57"/>
      <c r="E454" s="34"/>
      <c r="F454" s="34"/>
      <c r="G454" s="34"/>
      <c r="H454" s="57"/>
      <c r="I454" s="58"/>
    </row>
    <row r="455" spans="2:9" s="31" customFormat="1" ht="12.75">
      <c r="B455" s="59"/>
      <c r="C455" s="32"/>
      <c r="D455" s="57"/>
      <c r="E455" s="34"/>
      <c r="F455" s="34"/>
      <c r="G455" s="34"/>
      <c r="H455" s="57"/>
      <c r="I455" s="58"/>
    </row>
    <row r="456" spans="2:9" s="31" customFormat="1" ht="12.75">
      <c r="B456" s="59"/>
      <c r="C456" s="32"/>
      <c r="D456" s="57"/>
      <c r="E456" s="34"/>
      <c r="F456" s="34"/>
      <c r="G456" s="34"/>
      <c r="H456" s="57"/>
      <c r="I456" s="58"/>
    </row>
    <row r="457" spans="2:9" s="31" customFormat="1" ht="12.75">
      <c r="B457" s="59"/>
      <c r="C457" s="32"/>
      <c r="D457" s="57"/>
      <c r="E457" s="34"/>
      <c r="F457" s="34"/>
      <c r="G457" s="34"/>
      <c r="H457" s="57"/>
      <c r="I457" s="58"/>
    </row>
    <row r="458" spans="2:9" s="31" customFormat="1" ht="12.75">
      <c r="B458" s="59"/>
      <c r="C458" s="32"/>
      <c r="D458" s="57"/>
      <c r="E458" s="34"/>
      <c r="F458" s="34"/>
      <c r="G458" s="34"/>
      <c r="H458" s="57"/>
      <c r="I458" s="58"/>
    </row>
    <row r="459" spans="2:9" s="31" customFormat="1" ht="12.75">
      <c r="B459" s="59"/>
      <c r="C459" s="32"/>
      <c r="D459" s="57"/>
      <c r="E459" s="34"/>
      <c r="F459" s="34"/>
      <c r="G459" s="34"/>
      <c r="H459" s="57"/>
      <c r="I459" s="58"/>
    </row>
    <row r="460" spans="2:9" s="31" customFormat="1" ht="12.75">
      <c r="B460" s="59"/>
      <c r="C460" s="32"/>
      <c r="D460" s="57"/>
      <c r="E460" s="34"/>
      <c r="F460" s="34"/>
      <c r="G460" s="34"/>
      <c r="H460" s="57"/>
      <c r="I460" s="58"/>
    </row>
    <row r="461" spans="2:9" s="31" customFormat="1" ht="12.75">
      <c r="B461" s="59"/>
      <c r="C461" s="32"/>
      <c r="D461" s="57"/>
      <c r="E461" s="34"/>
      <c r="F461" s="34"/>
      <c r="G461" s="34"/>
      <c r="H461" s="57"/>
      <c r="I461" s="58"/>
    </row>
    <row r="462" spans="2:9" s="31" customFormat="1" ht="12.75">
      <c r="B462" s="59"/>
      <c r="C462" s="32"/>
      <c r="D462" s="57"/>
      <c r="E462" s="34"/>
      <c r="F462" s="34"/>
      <c r="G462" s="34"/>
      <c r="H462" s="57"/>
      <c r="I462" s="58"/>
    </row>
    <row r="463" spans="2:9" s="31" customFormat="1" ht="12.75">
      <c r="B463" s="59"/>
      <c r="C463" s="32"/>
      <c r="D463" s="57"/>
      <c r="E463" s="34"/>
      <c r="F463" s="34"/>
      <c r="G463" s="34"/>
      <c r="H463" s="57"/>
      <c r="I463" s="58"/>
    </row>
    <row r="464" spans="2:9" s="31" customFormat="1" ht="12.75">
      <c r="B464" s="59"/>
      <c r="C464" s="32"/>
      <c r="D464" s="57"/>
      <c r="E464" s="34"/>
      <c r="F464" s="34"/>
      <c r="G464" s="34"/>
      <c r="H464" s="57"/>
      <c r="I464" s="58"/>
    </row>
    <row r="465" spans="2:9" s="31" customFormat="1" ht="12.75">
      <c r="B465" s="59"/>
      <c r="C465" s="32"/>
      <c r="D465" s="57"/>
      <c r="E465" s="34"/>
      <c r="F465" s="34"/>
      <c r="G465" s="34"/>
      <c r="H465" s="57"/>
      <c r="I465" s="58"/>
    </row>
    <row r="466" spans="2:9" s="31" customFormat="1" ht="12.75">
      <c r="B466" s="59"/>
      <c r="C466" s="32"/>
      <c r="D466" s="57"/>
      <c r="E466" s="34"/>
      <c r="F466" s="34"/>
      <c r="G466" s="34"/>
      <c r="H466" s="57"/>
      <c r="I466" s="58"/>
    </row>
    <row r="467" spans="2:9" s="31" customFormat="1" ht="12.75">
      <c r="B467" s="59"/>
      <c r="C467" s="32"/>
      <c r="D467" s="57"/>
      <c r="E467" s="34"/>
      <c r="F467" s="34"/>
      <c r="G467" s="34"/>
      <c r="H467" s="57"/>
      <c r="I467" s="58"/>
    </row>
    <row r="468" spans="2:9" s="31" customFormat="1" ht="12.75">
      <c r="B468" s="59"/>
      <c r="C468" s="32"/>
      <c r="D468" s="57"/>
      <c r="E468" s="34"/>
      <c r="F468" s="34"/>
      <c r="G468" s="34"/>
      <c r="H468" s="57"/>
      <c r="I468" s="58"/>
    </row>
    <row r="469" spans="2:9" s="31" customFormat="1" ht="12.75">
      <c r="B469" s="59"/>
      <c r="C469" s="32"/>
      <c r="D469" s="57"/>
      <c r="E469" s="34"/>
      <c r="F469" s="34"/>
      <c r="G469" s="34"/>
      <c r="H469" s="57"/>
      <c r="I469" s="58"/>
    </row>
    <row r="470" spans="2:9" s="31" customFormat="1" ht="12.75">
      <c r="B470" s="59"/>
      <c r="C470" s="32"/>
      <c r="D470" s="57"/>
      <c r="E470" s="34"/>
      <c r="F470" s="34"/>
      <c r="G470" s="34"/>
      <c r="H470" s="57"/>
      <c r="I470" s="58"/>
    </row>
    <row r="471" spans="2:9" s="31" customFormat="1" ht="12.75">
      <c r="B471" s="59"/>
      <c r="C471" s="32"/>
      <c r="D471" s="57"/>
      <c r="E471" s="34"/>
      <c r="F471" s="34"/>
      <c r="G471" s="34"/>
      <c r="H471" s="57"/>
      <c r="I471" s="58"/>
    </row>
    <row r="472" spans="2:9" s="31" customFormat="1" ht="12.75">
      <c r="B472" s="59"/>
      <c r="C472" s="32"/>
      <c r="D472" s="57"/>
      <c r="E472" s="34"/>
      <c r="F472" s="34"/>
      <c r="G472" s="34"/>
      <c r="H472" s="57"/>
      <c r="I472" s="58"/>
    </row>
    <row r="473" spans="2:9" s="31" customFormat="1" ht="12.75">
      <c r="B473" s="59"/>
      <c r="C473" s="32"/>
      <c r="D473" s="57"/>
      <c r="E473" s="34"/>
      <c r="F473" s="34"/>
      <c r="G473" s="34"/>
      <c r="H473" s="57"/>
      <c r="I473" s="58"/>
    </row>
    <row r="474" spans="2:9" s="31" customFormat="1" ht="12.75">
      <c r="B474" s="59"/>
      <c r="C474" s="32"/>
      <c r="D474" s="57"/>
      <c r="E474" s="34"/>
      <c r="F474" s="34"/>
      <c r="G474" s="34"/>
      <c r="H474" s="57"/>
      <c r="I474" s="58"/>
    </row>
    <row r="475" spans="2:9" s="31" customFormat="1" ht="12.75">
      <c r="B475" s="59"/>
      <c r="C475" s="32"/>
      <c r="D475" s="57"/>
      <c r="E475" s="34"/>
      <c r="F475" s="34"/>
      <c r="G475" s="34"/>
      <c r="H475" s="57"/>
      <c r="I475" s="58"/>
    </row>
    <row r="476" spans="2:9" s="31" customFormat="1" ht="12.75">
      <c r="B476" s="59"/>
      <c r="C476" s="32"/>
      <c r="D476" s="57"/>
      <c r="E476" s="34"/>
      <c r="F476" s="34"/>
      <c r="G476" s="34"/>
      <c r="H476" s="57"/>
      <c r="I476" s="58"/>
    </row>
    <row r="477" spans="2:9" s="31" customFormat="1" ht="12.75">
      <c r="B477" s="59"/>
      <c r="C477" s="32"/>
      <c r="D477" s="57"/>
      <c r="E477" s="34"/>
      <c r="F477" s="34"/>
      <c r="G477" s="34"/>
      <c r="H477" s="57"/>
      <c r="I477" s="58"/>
    </row>
    <row r="478" spans="2:9" s="31" customFormat="1" ht="12.75">
      <c r="B478" s="59"/>
      <c r="C478" s="32"/>
      <c r="D478" s="57"/>
      <c r="E478" s="34"/>
      <c r="F478" s="34"/>
      <c r="G478" s="34"/>
      <c r="H478" s="57"/>
      <c r="I478" s="58"/>
    </row>
    <row r="479" spans="2:9" s="31" customFormat="1" ht="12.75">
      <c r="B479" s="59"/>
      <c r="C479" s="32"/>
      <c r="D479" s="57"/>
      <c r="E479" s="34"/>
      <c r="F479" s="34"/>
      <c r="G479" s="34"/>
      <c r="H479" s="57"/>
      <c r="I479" s="58"/>
    </row>
    <row r="480" spans="2:9" s="31" customFormat="1" ht="12.75">
      <c r="B480" s="59"/>
      <c r="C480" s="32"/>
      <c r="D480" s="57"/>
      <c r="E480" s="34"/>
      <c r="F480" s="34"/>
      <c r="G480" s="34"/>
      <c r="H480" s="57"/>
      <c r="I480" s="58"/>
    </row>
    <row r="481" spans="2:9" s="31" customFormat="1" ht="12.75">
      <c r="B481" s="59"/>
      <c r="C481" s="32"/>
      <c r="D481" s="57"/>
      <c r="E481" s="34"/>
      <c r="F481" s="34"/>
      <c r="G481" s="34"/>
      <c r="H481" s="57"/>
      <c r="I481" s="58"/>
    </row>
    <row r="482" spans="2:9" s="31" customFormat="1" ht="12.75">
      <c r="B482" s="59"/>
      <c r="C482" s="32"/>
      <c r="D482" s="57"/>
      <c r="E482" s="34"/>
      <c r="F482" s="34"/>
      <c r="G482" s="34"/>
      <c r="H482" s="57"/>
      <c r="I482" s="58"/>
    </row>
    <row r="483" spans="2:9" s="31" customFormat="1" ht="12.75">
      <c r="B483" s="59"/>
      <c r="C483" s="32"/>
      <c r="D483" s="57"/>
      <c r="E483" s="34"/>
      <c r="F483" s="34"/>
      <c r="G483" s="34"/>
      <c r="H483" s="57"/>
      <c r="I483" s="58"/>
    </row>
    <row r="484" spans="2:9" s="31" customFormat="1" ht="12.75">
      <c r="B484" s="59"/>
      <c r="C484" s="32"/>
      <c r="D484" s="57"/>
      <c r="E484" s="34"/>
      <c r="F484" s="34"/>
      <c r="G484" s="34"/>
      <c r="H484" s="57"/>
      <c r="I484" s="58"/>
    </row>
    <row r="485" spans="2:9" s="31" customFormat="1" ht="12.75">
      <c r="B485" s="59"/>
      <c r="C485" s="32"/>
      <c r="D485" s="57"/>
      <c r="E485" s="34"/>
      <c r="F485" s="34"/>
      <c r="G485" s="34"/>
      <c r="H485" s="57"/>
      <c r="I485" s="58"/>
    </row>
    <row r="486" spans="2:9" s="31" customFormat="1" ht="12.75">
      <c r="B486" s="59"/>
      <c r="C486" s="32"/>
      <c r="D486" s="57"/>
      <c r="E486" s="34"/>
      <c r="F486" s="34"/>
      <c r="G486" s="34"/>
      <c r="H486" s="57"/>
      <c r="I486" s="58"/>
    </row>
    <row r="487" spans="2:9" s="31" customFormat="1" ht="12.75">
      <c r="B487" s="59"/>
      <c r="C487" s="32"/>
      <c r="D487" s="57"/>
      <c r="E487" s="34"/>
      <c r="F487" s="34"/>
      <c r="G487" s="34"/>
      <c r="H487" s="57"/>
      <c r="I487" s="58"/>
    </row>
    <row r="488" spans="2:9" s="31" customFormat="1" ht="12.75">
      <c r="B488" s="59"/>
      <c r="C488" s="32"/>
      <c r="D488" s="57"/>
      <c r="E488" s="34"/>
      <c r="F488" s="34"/>
      <c r="G488" s="34"/>
      <c r="H488" s="57"/>
      <c r="I488" s="58"/>
    </row>
    <row r="489" spans="2:9" s="31" customFormat="1" ht="12.75">
      <c r="B489" s="59"/>
      <c r="C489" s="32"/>
      <c r="D489" s="57"/>
      <c r="E489" s="34"/>
      <c r="F489" s="34"/>
      <c r="G489" s="34"/>
      <c r="H489" s="57"/>
      <c r="I489" s="58"/>
    </row>
    <row r="490" spans="2:9" s="31" customFormat="1" ht="12.75">
      <c r="B490" s="59"/>
      <c r="C490" s="32"/>
      <c r="D490" s="57"/>
      <c r="E490" s="34"/>
      <c r="F490" s="34"/>
      <c r="G490" s="34"/>
      <c r="H490" s="57"/>
      <c r="I490" s="58"/>
    </row>
    <row r="491" spans="2:9" s="31" customFormat="1" ht="12.75">
      <c r="B491" s="59"/>
      <c r="C491" s="32"/>
      <c r="D491" s="57"/>
      <c r="E491" s="34"/>
      <c r="F491" s="34"/>
      <c r="G491" s="34"/>
      <c r="H491" s="57"/>
      <c r="I491" s="58"/>
    </row>
    <row r="492" spans="2:9" s="31" customFormat="1" ht="12.75">
      <c r="B492" s="59"/>
      <c r="C492" s="32"/>
      <c r="D492" s="57"/>
      <c r="E492" s="34"/>
      <c r="F492" s="34"/>
      <c r="G492" s="34"/>
      <c r="H492" s="57"/>
      <c r="I492" s="58"/>
    </row>
    <row r="493" spans="2:9" s="31" customFormat="1" ht="12.75">
      <c r="B493" s="59"/>
      <c r="C493" s="32"/>
      <c r="D493" s="57"/>
      <c r="E493" s="34"/>
      <c r="F493" s="34"/>
      <c r="G493" s="34"/>
      <c r="H493" s="57"/>
      <c r="I493" s="58"/>
    </row>
    <row r="494" spans="2:9" s="31" customFormat="1" ht="12.75">
      <c r="B494" s="59"/>
      <c r="C494" s="32"/>
      <c r="D494" s="57"/>
      <c r="E494" s="34"/>
      <c r="F494" s="34"/>
      <c r="G494" s="34"/>
      <c r="H494" s="57"/>
      <c r="I494" s="58"/>
    </row>
    <row r="495" spans="2:9" s="31" customFormat="1" ht="12.75">
      <c r="B495" s="59"/>
      <c r="C495" s="32"/>
      <c r="D495" s="57"/>
      <c r="E495" s="34"/>
      <c r="F495" s="34"/>
      <c r="G495" s="34"/>
      <c r="H495" s="57"/>
      <c r="I495" s="58"/>
    </row>
    <row r="496" spans="2:9" s="31" customFormat="1" ht="12.75">
      <c r="B496" s="59"/>
      <c r="C496" s="32"/>
      <c r="D496" s="57"/>
      <c r="E496" s="34"/>
      <c r="F496" s="34"/>
      <c r="G496" s="34"/>
      <c r="H496" s="57"/>
      <c r="I496" s="58"/>
    </row>
    <row r="497" spans="2:9" s="31" customFormat="1" ht="12.75">
      <c r="B497" s="59"/>
      <c r="C497" s="32"/>
      <c r="D497" s="57"/>
      <c r="E497" s="34"/>
      <c r="F497" s="34"/>
      <c r="G497" s="34"/>
      <c r="H497" s="57"/>
      <c r="I497" s="58"/>
    </row>
    <row r="498" spans="2:9" s="31" customFormat="1" ht="12.75">
      <c r="B498" s="59"/>
      <c r="C498" s="32"/>
      <c r="D498" s="57"/>
      <c r="E498" s="34"/>
      <c r="F498" s="34"/>
      <c r="G498" s="34"/>
      <c r="H498" s="57"/>
      <c r="I498" s="58"/>
    </row>
    <row r="499" spans="2:9" s="31" customFormat="1" ht="12.75">
      <c r="B499" s="59"/>
      <c r="C499" s="32"/>
      <c r="D499" s="57"/>
      <c r="E499" s="34"/>
      <c r="F499" s="34"/>
      <c r="G499" s="34"/>
      <c r="H499" s="57"/>
      <c r="I499" s="58"/>
    </row>
    <row r="500" spans="2:9" s="31" customFormat="1" ht="12.75">
      <c r="B500" s="59"/>
      <c r="C500" s="32"/>
      <c r="D500" s="57"/>
      <c r="E500" s="34"/>
      <c r="F500" s="34"/>
      <c r="G500" s="34"/>
      <c r="H500" s="57"/>
      <c r="I500" s="58"/>
    </row>
    <row r="501" spans="2:9" s="31" customFormat="1" ht="12.75">
      <c r="B501" s="59"/>
      <c r="C501" s="32"/>
      <c r="D501" s="57"/>
      <c r="E501" s="34"/>
      <c r="F501" s="34"/>
      <c r="G501" s="34"/>
      <c r="H501" s="57"/>
      <c r="I501" s="58"/>
    </row>
    <row r="502" spans="2:9" s="31" customFormat="1" ht="12.75">
      <c r="B502" s="59"/>
      <c r="C502" s="32"/>
      <c r="D502" s="57"/>
      <c r="E502" s="34"/>
      <c r="F502" s="34"/>
      <c r="G502" s="34"/>
      <c r="H502" s="57"/>
      <c r="I502" s="58"/>
    </row>
    <row r="503" spans="2:9" s="31" customFormat="1" ht="12.75">
      <c r="B503" s="59"/>
      <c r="C503" s="32"/>
      <c r="D503" s="57"/>
      <c r="E503" s="34"/>
      <c r="F503" s="34"/>
      <c r="G503" s="34"/>
      <c r="H503" s="57"/>
      <c r="I503" s="58"/>
    </row>
    <row r="504" spans="2:9" s="31" customFormat="1" ht="12.75">
      <c r="B504" s="59"/>
      <c r="C504" s="32"/>
      <c r="D504" s="57"/>
      <c r="E504" s="34"/>
      <c r="F504" s="34"/>
      <c r="G504" s="34"/>
      <c r="H504" s="57"/>
      <c r="I504" s="58"/>
    </row>
    <row r="505" spans="2:9" s="31" customFormat="1" ht="12.75">
      <c r="B505" s="59"/>
      <c r="C505" s="32"/>
      <c r="D505" s="57"/>
      <c r="E505" s="34"/>
      <c r="F505" s="34"/>
      <c r="G505" s="34"/>
      <c r="H505" s="57"/>
      <c r="I505" s="58"/>
    </row>
    <row r="506" spans="2:9" s="31" customFormat="1" ht="12.75">
      <c r="B506" s="59"/>
      <c r="C506" s="32"/>
      <c r="D506" s="57"/>
      <c r="E506" s="34"/>
      <c r="F506" s="34"/>
      <c r="G506" s="34"/>
      <c r="H506" s="57"/>
      <c r="I506" s="58"/>
    </row>
    <row r="507" spans="2:9" s="31" customFormat="1" ht="12.75">
      <c r="B507" s="61"/>
      <c r="C507" s="32"/>
      <c r="D507" s="57"/>
      <c r="E507" s="34"/>
      <c r="F507" s="34"/>
      <c r="G507" s="34"/>
      <c r="H507" s="57"/>
      <c r="I507" s="58"/>
    </row>
    <row r="508" spans="2:9" s="31" customFormat="1" ht="12.75">
      <c r="B508" s="61"/>
      <c r="C508" s="32"/>
      <c r="D508" s="57"/>
      <c r="E508" s="34"/>
      <c r="F508" s="34"/>
      <c r="G508" s="34"/>
      <c r="H508" s="57"/>
      <c r="I508" s="58"/>
    </row>
    <row r="509" spans="2:9" s="31" customFormat="1" ht="12.75">
      <c r="B509" s="61"/>
      <c r="C509" s="32"/>
      <c r="D509" s="57"/>
      <c r="E509" s="34"/>
      <c r="F509" s="34"/>
      <c r="G509" s="34"/>
      <c r="H509" s="57"/>
      <c r="I509" s="58"/>
    </row>
    <row r="510" spans="2:9" s="31" customFormat="1" ht="12.75">
      <c r="B510" s="61"/>
      <c r="C510" s="32"/>
      <c r="D510" s="57"/>
      <c r="E510" s="34"/>
      <c r="F510" s="34"/>
      <c r="G510" s="34"/>
      <c r="H510" s="57"/>
      <c r="I510" s="58"/>
    </row>
    <row r="511" spans="2:9" s="31" customFormat="1" ht="12.75">
      <c r="B511" s="61"/>
      <c r="C511" s="32"/>
      <c r="D511" s="57"/>
      <c r="E511" s="34"/>
      <c r="F511" s="34"/>
      <c r="G511" s="34"/>
      <c r="H511" s="57"/>
      <c r="I511" s="58"/>
    </row>
    <row r="512" spans="2:9" s="31" customFormat="1" ht="12.75">
      <c r="B512" s="61"/>
      <c r="C512" s="32"/>
      <c r="D512" s="57"/>
      <c r="E512" s="34"/>
      <c r="F512" s="34"/>
      <c r="G512" s="34"/>
      <c r="H512" s="57"/>
      <c r="I512" s="58"/>
    </row>
    <row r="513" spans="2:9" s="31" customFormat="1" ht="12.75">
      <c r="B513" s="61"/>
      <c r="C513" s="32"/>
      <c r="D513" s="57"/>
      <c r="E513" s="34"/>
      <c r="F513" s="34"/>
      <c r="G513" s="34"/>
      <c r="H513" s="57"/>
      <c r="I513" s="58"/>
    </row>
    <row r="514" spans="2:9" s="31" customFormat="1" ht="12.75">
      <c r="B514" s="61"/>
      <c r="C514" s="32"/>
      <c r="D514" s="57"/>
      <c r="E514" s="34"/>
      <c r="F514" s="34"/>
      <c r="G514" s="34"/>
      <c r="H514" s="57"/>
      <c r="I514" s="58"/>
    </row>
    <row r="515" spans="2:9" s="31" customFormat="1" ht="12.75">
      <c r="B515" s="61"/>
      <c r="C515" s="32"/>
      <c r="D515" s="57"/>
      <c r="E515" s="34"/>
      <c r="F515" s="34"/>
      <c r="G515" s="34"/>
      <c r="H515" s="57"/>
      <c r="I515" s="58"/>
    </row>
    <row r="516" spans="2:9" s="31" customFormat="1" ht="12.75">
      <c r="B516" s="61"/>
      <c r="C516" s="32"/>
      <c r="D516" s="57"/>
      <c r="E516" s="34"/>
      <c r="F516" s="34"/>
      <c r="G516" s="34"/>
      <c r="H516" s="57"/>
      <c r="I516" s="58"/>
    </row>
    <row r="517" spans="2:9" s="31" customFormat="1" ht="12.75">
      <c r="B517" s="61"/>
      <c r="C517" s="32"/>
      <c r="D517" s="57"/>
      <c r="E517" s="34"/>
      <c r="F517" s="34"/>
      <c r="G517" s="34"/>
      <c r="H517" s="57"/>
      <c r="I517" s="58"/>
    </row>
    <row r="518" spans="2:9" s="31" customFormat="1" ht="12.75">
      <c r="B518" s="61"/>
      <c r="C518" s="32"/>
      <c r="D518" s="57"/>
      <c r="E518" s="34"/>
      <c r="F518" s="34"/>
      <c r="G518" s="34"/>
      <c r="H518" s="57"/>
      <c r="I518" s="58"/>
    </row>
    <row r="519" spans="2:9" s="31" customFormat="1" ht="12.75">
      <c r="B519" s="61"/>
      <c r="C519" s="32"/>
      <c r="D519" s="57"/>
      <c r="E519" s="34"/>
      <c r="F519" s="34"/>
      <c r="G519" s="34"/>
      <c r="H519" s="57"/>
      <c r="I519" s="58"/>
    </row>
    <row r="520" spans="2:9" s="31" customFormat="1" ht="12.75">
      <c r="B520" s="61"/>
      <c r="C520" s="32"/>
      <c r="D520" s="57"/>
      <c r="E520" s="34"/>
      <c r="F520" s="34"/>
      <c r="G520" s="34"/>
      <c r="H520" s="57"/>
      <c r="I520" s="58"/>
    </row>
    <row r="521" spans="2:9" s="31" customFormat="1" ht="12.75">
      <c r="B521" s="61"/>
      <c r="C521" s="32"/>
      <c r="D521" s="57"/>
      <c r="E521" s="34"/>
      <c r="F521" s="34"/>
      <c r="G521" s="34"/>
      <c r="H521" s="57"/>
      <c r="I521" s="58"/>
    </row>
    <row r="522" spans="2:9" s="31" customFormat="1" ht="12.75">
      <c r="B522" s="61"/>
      <c r="C522" s="32"/>
      <c r="D522" s="57"/>
      <c r="E522" s="34"/>
      <c r="F522" s="34"/>
      <c r="G522" s="34"/>
      <c r="H522" s="57"/>
      <c r="I522" s="58"/>
    </row>
    <row r="523" spans="2:9" s="31" customFormat="1" ht="12.75">
      <c r="B523" s="61"/>
      <c r="C523" s="32"/>
      <c r="D523" s="57"/>
      <c r="E523" s="34"/>
      <c r="F523" s="34"/>
      <c r="G523" s="34"/>
      <c r="H523" s="57"/>
      <c r="I523" s="58"/>
    </row>
    <row r="524" spans="2:9" s="31" customFormat="1" ht="12.75">
      <c r="B524" s="61"/>
      <c r="C524" s="32"/>
      <c r="D524" s="57"/>
      <c r="E524" s="34"/>
      <c r="F524" s="34"/>
      <c r="G524" s="34"/>
      <c r="H524" s="57"/>
      <c r="I524" s="58"/>
    </row>
    <row r="525" spans="2:9" s="31" customFormat="1" ht="12.75">
      <c r="B525" s="61"/>
      <c r="C525" s="32"/>
      <c r="D525" s="57"/>
      <c r="E525" s="34"/>
      <c r="F525" s="34"/>
      <c r="G525" s="34"/>
      <c r="H525" s="57"/>
      <c r="I525" s="58"/>
    </row>
    <row r="526" spans="2:9" s="31" customFormat="1" ht="12.75">
      <c r="B526" s="61"/>
      <c r="C526" s="32"/>
      <c r="D526" s="57"/>
      <c r="E526" s="34"/>
      <c r="F526" s="34"/>
      <c r="G526" s="34"/>
      <c r="H526" s="57"/>
      <c r="I526" s="58"/>
    </row>
    <row r="527" spans="2:9" s="31" customFormat="1" ht="12.75">
      <c r="B527" s="61"/>
      <c r="C527" s="32"/>
      <c r="D527" s="57"/>
      <c r="E527" s="34"/>
      <c r="F527" s="34"/>
      <c r="G527" s="34"/>
      <c r="H527" s="57"/>
      <c r="I527" s="58"/>
    </row>
    <row r="528" spans="2:9" s="31" customFormat="1" ht="12.75">
      <c r="B528" s="61"/>
      <c r="C528" s="32"/>
      <c r="D528" s="57"/>
      <c r="E528" s="34"/>
      <c r="F528" s="34"/>
      <c r="G528" s="34"/>
      <c r="H528" s="57"/>
      <c r="I528" s="58"/>
    </row>
    <row r="529" spans="2:9" s="31" customFormat="1" ht="12.75">
      <c r="B529" s="61"/>
      <c r="C529" s="32"/>
      <c r="D529" s="57"/>
      <c r="E529" s="34"/>
      <c r="F529" s="34"/>
      <c r="G529" s="34"/>
      <c r="H529" s="57"/>
      <c r="I529" s="58"/>
    </row>
    <row r="530" spans="2:9" s="31" customFormat="1" ht="12.75">
      <c r="B530" s="61"/>
      <c r="C530" s="32"/>
      <c r="D530" s="57"/>
      <c r="E530" s="34"/>
      <c r="F530" s="34"/>
      <c r="G530" s="34"/>
      <c r="H530" s="57"/>
      <c r="I530" s="58"/>
    </row>
    <row r="531" spans="2:9" ht="12.75">
      <c r="B531" s="61"/>
      <c r="C531" s="32"/>
      <c r="D531" s="57"/>
      <c r="E531" s="34"/>
      <c r="F531" s="34"/>
      <c r="G531" s="34"/>
      <c r="H531" s="57"/>
      <c r="I531" s="58"/>
    </row>
    <row r="532" spans="2:9" ht="12.75">
      <c r="B532" s="61"/>
      <c r="C532" s="32"/>
      <c r="D532" s="57"/>
      <c r="E532" s="34"/>
      <c r="F532" s="34"/>
      <c r="G532" s="34"/>
      <c r="H532" s="57"/>
      <c r="I532" s="58"/>
    </row>
    <row r="533" spans="2:9" ht="12.75">
      <c r="B533" s="61"/>
      <c r="C533" s="32"/>
      <c r="D533" s="57"/>
      <c r="E533" s="34"/>
      <c r="F533" s="34"/>
      <c r="G533" s="34"/>
      <c r="H533" s="57"/>
      <c r="I533" s="58"/>
    </row>
    <row r="534" spans="2:9" ht="12.75">
      <c r="B534" s="61"/>
      <c r="C534" s="32"/>
      <c r="D534" s="57"/>
      <c r="E534" s="34"/>
      <c r="F534" s="34"/>
      <c r="G534" s="34"/>
      <c r="H534" s="57"/>
      <c r="I534" s="58"/>
    </row>
    <row r="535" spans="2:9" ht="12.75">
      <c r="B535" s="61"/>
      <c r="C535" s="32"/>
      <c r="D535" s="57"/>
      <c r="E535" s="34"/>
      <c r="F535" s="34"/>
      <c r="G535" s="34"/>
      <c r="H535" s="57"/>
      <c r="I535" s="58"/>
    </row>
    <row r="536" spans="2:9" ht="12.75">
      <c r="B536" s="61"/>
      <c r="C536" s="32"/>
      <c r="D536" s="57"/>
      <c r="E536" s="34"/>
      <c r="F536" s="34"/>
      <c r="G536" s="34"/>
      <c r="H536" s="57"/>
      <c r="I536" s="58"/>
    </row>
    <row r="537" spans="2:9" ht="12.75">
      <c r="B537" s="61"/>
      <c r="C537" s="32"/>
      <c r="D537" s="57"/>
      <c r="E537" s="34"/>
      <c r="F537" s="34"/>
      <c r="G537" s="34"/>
      <c r="H537" s="57"/>
      <c r="I537" s="58"/>
    </row>
    <row r="538" spans="2:9" ht="12.75">
      <c r="B538" s="61"/>
      <c r="C538" s="32"/>
      <c r="D538" s="57"/>
      <c r="E538" s="34"/>
      <c r="F538" s="34"/>
      <c r="G538" s="34"/>
      <c r="H538" s="57"/>
      <c r="I538" s="58"/>
    </row>
    <row r="539" spans="2:9" ht="12.75">
      <c r="B539" s="61"/>
      <c r="C539" s="32"/>
      <c r="D539" s="57"/>
      <c r="E539" s="34"/>
      <c r="F539" s="34"/>
      <c r="G539" s="34"/>
      <c r="H539" s="57"/>
      <c r="I539" s="58"/>
    </row>
    <row r="540" spans="2:9" ht="12.75">
      <c r="B540" s="61"/>
      <c r="C540" s="32"/>
      <c r="D540" s="57"/>
      <c r="E540" s="34"/>
      <c r="F540" s="34"/>
      <c r="G540" s="34"/>
      <c r="H540" s="57"/>
      <c r="I540" s="58"/>
    </row>
    <row r="541" spans="2:8" ht="12.75">
      <c r="B541" s="62"/>
      <c r="C541" s="25"/>
      <c r="D541" s="16"/>
      <c r="E541" s="27"/>
      <c r="F541" s="27"/>
      <c r="G541" s="27"/>
      <c r="H541" s="16"/>
    </row>
    <row r="542" spans="2:8" ht="12.75">
      <c r="B542" s="62"/>
      <c r="C542" s="25"/>
      <c r="D542" s="16"/>
      <c r="E542" s="27"/>
      <c r="F542" s="27"/>
      <c r="G542" s="27"/>
      <c r="H542" s="16"/>
    </row>
    <row r="543" spans="2:8" ht="12.75">
      <c r="B543" s="62"/>
      <c r="C543" s="25"/>
      <c r="D543" s="16"/>
      <c r="E543" s="27"/>
      <c r="F543" s="27"/>
      <c r="G543" s="27"/>
      <c r="H543" s="16"/>
    </row>
    <row r="544" spans="2:8" ht="12.75">
      <c r="B544" s="62"/>
      <c r="C544" s="25"/>
      <c r="D544" s="16"/>
      <c r="E544" s="27"/>
      <c r="F544" s="27"/>
      <c r="G544" s="27"/>
      <c r="H544" s="16"/>
    </row>
    <row r="545" spans="2:8" ht="12.75">
      <c r="B545" s="62"/>
      <c r="C545" s="25"/>
      <c r="D545" s="16"/>
      <c r="E545" s="27"/>
      <c r="F545" s="27"/>
      <c r="G545" s="27"/>
      <c r="H545" s="16"/>
    </row>
  </sheetData>
  <mergeCells count="33">
    <mergeCell ref="B114:H114"/>
    <mergeCell ref="A105:B105"/>
    <mergeCell ref="A107:B107"/>
    <mergeCell ref="A109:B109"/>
    <mergeCell ref="A111:B111"/>
    <mergeCell ref="A95:B95"/>
    <mergeCell ref="A97:B97"/>
    <mergeCell ref="A101:B101"/>
    <mergeCell ref="A103:B103"/>
    <mergeCell ref="A82:B82"/>
    <mergeCell ref="A84:B84"/>
    <mergeCell ref="A89:B89"/>
    <mergeCell ref="A91:B91"/>
    <mergeCell ref="A57:B57"/>
    <mergeCell ref="A59:B59"/>
    <mergeCell ref="A73:B73"/>
    <mergeCell ref="A75:B75"/>
    <mergeCell ref="A49:B49"/>
    <mergeCell ref="A51:B51"/>
    <mergeCell ref="A53:B53"/>
    <mergeCell ref="A55:B55"/>
    <mergeCell ref="A35:B35"/>
    <mergeCell ref="A37:B37"/>
    <mergeCell ref="A43:B43"/>
    <mergeCell ref="A45:B45"/>
    <mergeCell ref="A16:B16"/>
    <mergeCell ref="A18:B18"/>
    <mergeCell ref="A25:B25"/>
    <mergeCell ref="A27:B27"/>
    <mergeCell ref="A4:B4"/>
    <mergeCell ref="A5:B5"/>
    <mergeCell ref="A6:B6"/>
    <mergeCell ref="A8:B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0"/>
  <sheetViews>
    <sheetView showGridLines="0" zoomScale="75" zoomScaleNormal="75" workbookViewId="0" topLeftCell="A1">
      <selection activeCell="H1" sqref="H1"/>
    </sheetView>
  </sheetViews>
  <sheetFormatPr defaultColWidth="11.00390625" defaultRowHeight="12.75"/>
  <cols>
    <col min="1" max="1" width="4.7109375" style="2" customWidth="1"/>
    <col min="2" max="2" width="34.7109375" style="1" customWidth="1"/>
    <col min="3" max="3" width="12.7109375" style="64" customWidth="1"/>
    <col min="4" max="4" width="12.7109375" style="63" customWidth="1"/>
    <col min="5" max="7" width="12.7109375" style="65" customWidth="1"/>
    <col min="8" max="8" width="12.7109375" style="66" customWidth="1"/>
    <col min="9" max="9" width="7.421875" style="63" customWidth="1"/>
    <col min="10" max="10" width="10.7109375" style="2" customWidth="1"/>
    <col min="11" max="239" width="11.00390625" style="2" customWidth="1"/>
    <col min="240" max="16384" width="11.00390625" style="2" customWidth="1"/>
  </cols>
  <sheetData>
    <row r="1" spans="1:10" ht="12.75">
      <c r="A1" s="177" t="s">
        <v>40</v>
      </c>
      <c r="B1" s="3" t="s">
        <v>39</v>
      </c>
      <c r="C1" s="4"/>
      <c r="D1" s="5"/>
      <c r="E1" s="6"/>
      <c r="F1" s="6"/>
      <c r="G1" s="6"/>
      <c r="H1" s="5"/>
      <c r="I1" s="7"/>
      <c r="J1" s="8"/>
    </row>
    <row r="2" spans="2:10" ht="12.75">
      <c r="B2" s="3" t="s">
        <v>48</v>
      </c>
      <c r="C2" s="4"/>
      <c r="D2" s="5"/>
      <c r="E2" s="6"/>
      <c r="F2" s="6"/>
      <c r="G2" s="6"/>
      <c r="H2" s="5"/>
      <c r="I2" s="10"/>
      <c r="J2" s="8"/>
    </row>
    <row r="3" spans="2:10" ht="12.75">
      <c r="B3" s="9"/>
      <c r="C3" s="4"/>
      <c r="D3" s="5"/>
      <c r="E3" s="6"/>
      <c r="F3" s="6"/>
      <c r="G3" s="6"/>
      <c r="H3" s="5"/>
      <c r="I3" s="10"/>
      <c r="J3" s="8"/>
    </row>
    <row r="4" spans="1:9" ht="12.75">
      <c r="A4" s="192" t="s">
        <v>0</v>
      </c>
      <c r="B4" s="192"/>
      <c r="C4" s="11" t="s">
        <v>1</v>
      </c>
      <c r="D4" s="12" t="s">
        <v>2</v>
      </c>
      <c r="E4" s="13" t="s">
        <v>30</v>
      </c>
      <c r="F4" s="13"/>
      <c r="G4" s="13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16"/>
      <c r="E5" s="16" t="s">
        <v>7</v>
      </c>
      <c r="F5" s="17" t="s">
        <v>8</v>
      </c>
      <c r="G5" s="16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20" t="s">
        <v>12</v>
      </c>
      <c r="E6" s="20"/>
      <c r="F6" s="20"/>
      <c r="G6" s="20" t="s">
        <v>13</v>
      </c>
      <c r="H6" s="20" t="s">
        <v>14</v>
      </c>
      <c r="I6" s="15"/>
    </row>
    <row r="7" spans="2:9" ht="12.75">
      <c r="B7" s="156"/>
      <c r="C7" s="22"/>
      <c r="D7" s="23"/>
      <c r="E7" s="15"/>
      <c r="F7" s="15"/>
      <c r="G7" s="15"/>
      <c r="H7" s="15"/>
      <c r="I7" s="15"/>
    </row>
    <row r="8" spans="1:9" ht="12.75">
      <c r="A8" s="195" t="s">
        <v>15</v>
      </c>
      <c r="B8" s="195"/>
      <c r="C8" s="25"/>
      <c r="D8" s="26"/>
      <c r="E8" s="27"/>
      <c r="F8" s="27"/>
      <c r="G8" s="27"/>
      <c r="H8" s="16"/>
      <c r="I8" s="26"/>
    </row>
    <row r="9" spans="1:9" ht="12.75">
      <c r="A9" s="157">
        <v>15</v>
      </c>
      <c r="C9" s="25">
        <v>1</v>
      </c>
      <c r="D9" s="26">
        <v>1200</v>
      </c>
      <c r="E9" s="27">
        <v>6.8</v>
      </c>
      <c r="F9" s="27">
        <v>6.8</v>
      </c>
      <c r="G9" s="27">
        <v>6.8</v>
      </c>
      <c r="H9" s="16">
        <v>1204.9305</v>
      </c>
      <c r="I9" s="26"/>
    </row>
    <row r="10" spans="1:9" ht="12.75">
      <c r="A10" s="157">
        <v>20</v>
      </c>
      <c r="C10" s="25">
        <v>15</v>
      </c>
      <c r="D10" s="26">
        <v>35051.4</v>
      </c>
      <c r="E10" s="27">
        <v>6.65</v>
      </c>
      <c r="F10" s="27">
        <v>7.5</v>
      </c>
      <c r="G10" s="27">
        <v>6.946058502031037</v>
      </c>
      <c r="H10" s="16">
        <v>36354.5703</v>
      </c>
      <c r="I10" s="26"/>
    </row>
    <row r="11" spans="1:9" ht="12.75">
      <c r="A11" s="157">
        <v>25</v>
      </c>
      <c r="C11" s="25">
        <v>7</v>
      </c>
      <c r="D11" s="26">
        <v>11271.6</v>
      </c>
      <c r="E11" s="27">
        <v>7.05</v>
      </c>
      <c r="F11" s="27">
        <v>7.6</v>
      </c>
      <c r="G11" s="27">
        <v>7.294075905339191</v>
      </c>
      <c r="H11" s="16">
        <v>11913.965600000001</v>
      </c>
      <c r="I11" s="26"/>
    </row>
    <row r="12" spans="1:9" ht="12.75">
      <c r="A12" s="157">
        <v>30</v>
      </c>
      <c r="C12" s="25">
        <v>4</v>
      </c>
      <c r="D12" s="26">
        <v>6080.86</v>
      </c>
      <c r="E12" s="27">
        <v>7</v>
      </c>
      <c r="F12" s="27">
        <v>7.6</v>
      </c>
      <c r="G12" s="27">
        <v>7.296794384960929</v>
      </c>
      <c r="H12" s="16">
        <v>6375.7063</v>
      </c>
      <c r="I12" s="26"/>
    </row>
    <row r="13" spans="1:12" ht="12.75">
      <c r="A13" s="196" t="s">
        <v>16</v>
      </c>
      <c r="B13" s="196"/>
      <c r="C13" s="25">
        <f>SUM(C9:C12)</f>
        <v>27</v>
      </c>
      <c r="D13" s="26">
        <f>SUM(D9:D12)</f>
        <v>53603.86</v>
      </c>
      <c r="E13" s="27"/>
      <c r="F13" s="27"/>
      <c r="G13" s="27">
        <v>7.057187560989601</v>
      </c>
      <c r="H13" s="16">
        <v>55849.1727</v>
      </c>
      <c r="I13" s="26"/>
      <c r="J13" s="30"/>
      <c r="K13" s="30"/>
      <c r="L13" s="30"/>
    </row>
    <row r="14" spans="1:12" ht="12.75">
      <c r="A14" s="46"/>
      <c r="C14" s="25"/>
      <c r="D14" s="26"/>
      <c r="E14" s="27"/>
      <c r="F14" s="27"/>
      <c r="G14" s="27"/>
      <c r="H14" s="16"/>
      <c r="I14" s="26"/>
      <c r="J14" s="30"/>
      <c r="K14" s="30"/>
      <c r="L14" s="30"/>
    </row>
    <row r="15" spans="1:12" ht="12.75">
      <c r="A15" s="195" t="s">
        <v>17</v>
      </c>
      <c r="B15" s="195"/>
      <c r="C15" s="25"/>
      <c r="D15" s="26"/>
      <c r="E15" s="27"/>
      <c r="F15" s="27"/>
      <c r="G15" s="27"/>
      <c r="H15" s="16"/>
      <c r="I15" s="26"/>
      <c r="J15" s="30"/>
      <c r="K15" s="30"/>
      <c r="L15" s="30"/>
    </row>
    <row r="16" spans="1:12" ht="12.75">
      <c r="A16" s="157">
        <v>12</v>
      </c>
      <c r="C16" s="25">
        <v>2</v>
      </c>
      <c r="D16" s="26">
        <v>1539</v>
      </c>
      <c r="E16" s="27">
        <v>7.45</v>
      </c>
      <c r="F16" s="27">
        <v>7.82</v>
      </c>
      <c r="G16" s="27">
        <v>7.6</v>
      </c>
      <c r="H16" s="16">
        <v>1580.2595</v>
      </c>
      <c r="I16" s="26"/>
      <c r="J16" s="30"/>
      <c r="K16" s="30"/>
      <c r="L16" s="30"/>
    </row>
    <row r="17" spans="1:12" ht="12.75">
      <c r="A17" s="157">
        <v>15</v>
      </c>
      <c r="C17" s="25">
        <v>6</v>
      </c>
      <c r="D17" s="26">
        <v>5958</v>
      </c>
      <c r="E17" s="27">
        <v>7.34</v>
      </c>
      <c r="F17" s="27">
        <v>7.63</v>
      </c>
      <c r="G17" s="27">
        <v>7.52</v>
      </c>
      <c r="H17" s="16">
        <v>6105.1154</v>
      </c>
      <c r="I17" s="26"/>
      <c r="J17" s="30"/>
      <c r="K17" s="30"/>
      <c r="L17" s="30"/>
    </row>
    <row r="18" spans="1:12" ht="12.75">
      <c r="A18" s="157">
        <v>18</v>
      </c>
      <c r="C18" s="25">
        <v>1</v>
      </c>
      <c r="D18" s="26">
        <v>950</v>
      </c>
      <c r="E18" s="27">
        <v>7.35</v>
      </c>
      <c r="F18" s="27">
        <v>7.35</v>
      </c>
      <c r="G18" s="27">
        <v>7.35</v>
      </c>
      <c r="H18" s="16">
        <v>986.718</v>
      </c>
      <c r="I18" s="26"/>
      <c r="J18" s="30"/>
      <c r="K18" s="30"/>
      <c r="L18" s="30"/>
    </row>
    <row r="19" spans="1:12" ht="12.75">
      <c r="A19" s="157">
        <v>20</v>
      </c>
      <c r="C19" s="25">
        <v>17</v>
      </c>
      <c r="D19" s="26">
        <v>19330</v>
      </c>
      <c r="E19" s="27">
        <v>7.3</v>
      </c>
      <c r="F19" s="27">
        <v>7.78</v>
      </c>
      <c r="G19" s="27">
        <v>7.41</v>
      </c>
      <c r="H19" s="16">
        <v>20060.7898</v>
      </c>
      <c r="I19" s="26"/>
      <c r="J19" s="30"/>
      <c r="K19" s="30"/>
      <c r="L19" s="30"/>
    </row>
    <row r="20" spans="1:12" ht="12.75">
      <c r="A20" s="157">
        <v>23</v>
      </c>
      <c r="C20" s="25">
        <v>1</v>
      </c>
      <c r="D20" s="26">
        <v>2243</v>
      </c>
      <c r="E20" s="27">
        <v>7.4</v>
      </c>
      <c r="F20" s="27">
        <v>7.4</v>
      </c>
      <c r="G20" s="27">
        <v>7.4</v>
      </c>
      <c r="H20" s="16">
        <v>2341.4439</v>
      </c>
      <c r="I20" s="26"/>
      <c r="J20" s="30"/>
      <c r="K20" s="30"/>
      <c r="L20" s="30"/>
    </row>
    <row r="21" spans="1:12" ht="12.75">
      <c r="A21" s="157">
        <v>25</v>
      </c>
      <c r="C21" s="25">
        <v>3</v>
      </c>
      <c r="D21" s="26">
        <v>4114</v>
      </c>
      <c r="E21" s="27">
        <v>7.25</v>
      </c>
      <c r="F21" s="27">
        <v>7.55</v>
      </c>
      <c r="G21" s="27">
        <v>7.39</v>
      </c>
      <c r="H21" s="16">
        <v>4328.6526</v>
      </c>
      <c r="I21" s="26"/>
      <c r="J21" s="30"/>
      <c r="K21" s="30"/>
      <c r="L21" s="30"/>
    </row>
    <row r="22" spans="1:12" ht="12.75">
      <c r="A22" s="157">
        <v>30</v>
      </c>
      <c r="C22" s="25">
        <v>3</v>
      </c>
      <c r="D22" s="26">
        <v>6362</v>
      </c>
      <c r="E22" s="27">
        <v>7.25</v>
      </c>
      <c r="F22" s="27">
        <v>7.48</v>
      </c>
      <c r="G22" s="27">
        <v>7.32</v>
      </c>
      <c r="H22" s="16">
        <v>6623.6729</v>
      </c>
      <c r="I22" s="26"/>
      <c r="J22" s="30"/>
      <c r="K22" s="30"/>
      <c r="L22" s="30"/>
    </row>
    <row r="23" spans="1:9" ht="12.75">
      <c r="A23" s="196" t="s">
        <v>16</v>
      </c>
      <c r="B23" s="196"/>
      <c r="C23" s="25">
        <f>SUM(C16:C22)</f>
        <v>33</v>
      </c>
      <c r="D23" s="26">
        <f>SUM(D16:D22)</f>
        <v>40496</v>
      </c>
      <c r="E23" s="27"/>
      <c r="F23" s="27"/>
      <c r="G23" s="27">
        <v>7.414913331342897</v>
      </c>
      <c r="H23" s="16">
        <v>42026.6521</v>
      </c>
      <c r="I23" s="26"/>
    </row>
    <row r="24" spans="1:9" ht="12.75">
      <c r="A24" s="46"/>
      <c r="C24" s="25"/>
      <c r="D24" s="26"/>
      <c r="E24" s="27"/>
      <c r="F24" s="27"/>
      <c r="G24" s="27"/>
      <c r="H24" s="16"/>
      <c r="I24" s="26"/>
    </row>
    <row r="25" spans="1:12" ht="12.75">
      <c r="A25" s="195" t="s">
        <v>18</v>
      </c>
      <c r="B25" s="195"/>
      <c r="C25" s="25"/>
      <c r="D25" s="26"/>
      <c r="E25" s="27"/>
      <c r="F25" s="27"/>
      <c r="G25" s="27"/>
      <c r="H25" s="16"/>
      <c r="I25" s="26"/>
      <c r="J25" s="30"/>
      <c r="K25" s="30"/>
      <c r="L25" s="30"/>
    </row>
    <row r="26" spans="1:12" ht="12.75">
      <c r="A26" s="157">
        <v>15</v>
      </c>
      <c r="C26" s="25">
        <v>2</v>
      </c>
      <c r="D26" s="26">
        <v>4116</v>
      </c>
      <c r="E26" s="27">
        <v>7.24</v>
      </c>
      <c r="F26" s="27">
        <v>7.24</v>
      </c>
      <c r="G26" s="27">
        <v>7.24</v>
      </c>
      <c r="H26" s="16">
        <v>4217.38</v>
      </c>
      <c r="I26" s="26"/>
      <c r="J26" s="30"/>
      <c r="K26" s="30"/>
      <c r="L26" s="30"/>
    </row>
    <row r="27" spans="1:12" ht="12.75">
      <c r="A27" s="157">
        <v>18</v>
      </c>
      <c r="C27" s="25">
        <v>1</v>
      </c>
      <c r="D27" s="26">
        <v>1100</v>
      </c>
      <c r="E27" s="27">
        <v>7.5</v>
      </c>
      <c r="F27" s="27">
        <v>7.5</v>
      </c>
      <c r="G27" s="27">
        <v>7.5</v>
      </c>
      <c r="H27" s="16">
        <v>1122.53</v>
      </c>
      <c r="I27" s="26"/>
      <c r="J27" s="30"/>
      <c r="K27" s="30"/>
      <c r="L27" s="30"/>
    </row>
    <row r="28" spans="1:12" ht="12.75">
      <c r="A28" s="157">
        <v>20</v>
      </c>
      <c r="C28" s="25">
        <v>15</v>
      </c>
      <c r="D28" s="26">
        <v>35294</v>
      </c>
      <c r="E28" s="27">
        <v>6.86</v>
      </c>
      <c r="F28" s="27">
        <v>7.3</v>
      </c>
      <c r="G28" s="27">
        <v>7.1</v>
      </c>
      <c r="H28" s="16">
        <v>36091.19</v>
      </c>
      <c r="I28" s="26"/>
      <c r="J28" s="30"/>
      <c r="K28" s="30"/>
      <c r="L28" s="30"/>
    </row>
    <row r="29" spans="1:12" ht="12.75">
      <c r="A29" s="157">
        <v>25</v>
      </c>
      <c r="C29" s="25">
        <v>6</v>
      </c>
      <c r="D29" s="26">
        <v>14974</v>
      </c>
      <c r="E29" s="27">
        <v>6.89</v>
      </c>
      <c r="F29" s="27">
        <v>7.65</v>
      </c>
      <c r="G29" s="27">
        <v>7.11</v>
      </c>
      <c r="H29" s="16">
        <v>15469.17</v>
      </c>
      <c r="I29" s="26"/>
      <c r="J29" s="30"/>
      <c r="K29" s="30"/>
      <c r="L29" s="30"/>
    </row>
    <row r="30" spans="1:12" ht="12.75">
      <c r="A30" s="157">
        <v>30</v>
      </c>
      <c r="C30" s="25">
        <v>4</v>
      </c>
      <c r="D30" s="26">
        <v>10882</v>
      </c>
      <c r="E30" s="27">
        <v>6.95</v>
      </c>
      <c r="F30" s="27">
        <v>7.27</v>
      </c>
      <c r="G30" s="27">
        <v>7.09</v>
      </c>
      <c r="H30" s="16">
        <v>11122.98</v>
      </c>
      <c r="I30" s="26"/>
      <c r="J30" s="30"/>
      <c r="K30" s="30"/>
      <c r="L30" s="30"/>
    </row>
    <row r="31" spans="1:9" ht="12.75">
      <c r="A31" s="196" t="s">
        <v>16</v>
      </c>
      <c r="B31" s="196"/>
      <c r="C31" s="25">
        <f>SUM(C26:C30)</f>
        <v>28</v>
      </c>
      <c r="D31" s="26">
        <f>SUM(D26:D30)</f>
        <v>66366</v>
      </c>
      <c r="E31" s="27"/>
      <c r="F31" s="27"/>
      <c r="G31" s="27">
        <v>7.1159196612922795</v>
      </c>
      <c r="H31" s="16">
        <v>68023.25</v>
      </c>
      <c r="I31" s="26"/>
    </row>
    <row r="32" spans="1:9" ht="12.75">
      <c r="A32" s="46"/>
      <c r="C32" s="25"/>
      <c r="D32" s="26"/>
      <c r="E32" s="27"/>
      <c r="F32" s="27"/>
      <c r="G32" s="27"/>
      <c r="H32" s="16"/>
      <c r="I32" s="26"/>
    </row>
    <row r="33" spans="1:9" ht="12.75">
      <c r="A33" s="195" t="s">
        <v>19</v>
      </c>
      <c r="B33" s="195"/>
      <c r="C33" s="25"/>
      <c r="D33" s="26"/>
      <c r="E33" s="27"/>
      <c r="F33" s="27"/>
      <c r="G33" s="27"/>
      <c r="H33" s="16"/>
      <c r="I33" s="26"/>
    </row>
    <row r="34" spans="1:9" ht="12.75">
      <c r="A34" s="157">
        <v>12</v>
      </c>
      <c r="C34" s="25">
        <v>3</v>
      </c>
      <c r="D34" s="26">
        <v>8130</v>
      </c>
      <c r="E34" s="27">
        <v>6.67</v>
      </c>
      <c r="F34" s="27">
        <v>6.77</v>
      </c>
      <c r="G34" s="27">
        <v>6.71</v>
      </c>
      <c r="H34" s="16">
        <v>8289.62</v>
      </c>
      <c r="I34" s="26"/>
    </row>
    <row r="35" spans="1:9" ht="12.75">
      <c r="A35" s="157">
        <v>15</v>
      </c>
      <c r="C35" s="25">
        <v>4</v>
      </c>
      <c r="D35" s="26">
        <v>15100</v>
      </c>
      <c r="E35" s="27">
        <v>6.37</v>
      </c>
      <c r="F35" s="27">
        <v>7.14</v>
      </c>
      <c r="G35" s="27">
        <v>6.7</v>
      </c>
      <c r="H35" s="16">
        <v>15637.93</v>
      </c>
      <c r="I35" s="26"/>
    </row>
    <row r="36" spans="1:9" ht="12.75">
      <c r="A36" s="157">
        <v>18</v>
      </c>
      <c r="C36" s="25">
        <v>2</v>
      </c>
      <c r="D36" s="26">
        <v>5729.43</v>
      </c>
      <c r="E36" s="27">
        <v>6.46</v>
      </c>
      <c r="F36" s="27">
        <v>6.65</v>
      </c>
      <c r="G36" s="27">
        <v>6.55</v>
      </c>
      <c r="H36" s="16">
        <v>5858.22</v>
      </c>
      <c r="I36" s="26"/>
    </row>
    <row r="37" spans="1:9" ht="12.75">
      <c r="A37" s="157">
        <v>20</v>
      </c>
      <c r="C37" s="25">
        <v>11</v>
      </c>
      <c r="D37" s="26">
        <v>34193.8565</v>
      </c>
      <c r="E37" s="27">
        <v>6.4</v>
      </c>
      <c r="F37" s="27">
        <v>7.14</v>
      </c>
      <c r="G37" s="27">
        <v>6.67</v>
      </c>
      <c r="H37" s="16">
        <v>35546</v>
      </c>
      <c r="I37" s="26"/>
    </row>
    <row r="38" spans="1:9" ht="12.75">
      <c r="A38" s="157">
        <v>25</v>
      </c>
      <c r="C38" s="25">
        <v>6</v>
      </c>
      <c r="D38" s="26">
        <v>25258.1</v>
      </c>
      <c r="E38" s="27">
        <v>6.4</v>
      </c>
      <c r="F38" s="27">
        <v>7.14</v>
      </c>
      <c r="G38" s="27">
        <v>6.67</v>
      </c>
      <c r="H38" s="16">
        <v>26552.07</v>
      </c>
      <c r="I38" s="26"/>
    </row>
    <row r="39" spans="1:9" ht="12.75">
      <c r="A39" s="157">
        <v>30</v>
      </c>
      <c r="C39" s="25">
        <v>4</v>
      </c>
      <c r="D39" s="26">
        <v>14597.1524</v>
      </c>
      <c r="E39" s="27">
        <v>6.5</v>
      </c>
      <c r="F39" s="27">
        <v>6.71</v>
      </c>
      <c r="G39" s="27">
        <v>6.6</v>
      </c>
      <c r="H39" s="16">
        <v>15279.47</v>
      </c>
      <c r="I39" s="26"/>
    </row>
    <row r="40" spans="1:9" s="31" customFormat="1" ht="12.75">
      <c r="A40" s="196" t="s">
        <v>16</v>
      </c>
      <c r="B40" s="196"/>
      <c r="C40" s="25">
        <f>SUM(C34:C39)</f>
        <v>30</v>
      </c>
      <c r="D40" s="26">
        <f>SUM(D34:D39)</f>
        <v>103008.5389</v>
      </c>
      <c r="E40" s="27"/>
      <c r="F40" s="27"/>
      <c r="G40" s="27">
        <v>6.660931349544914</v>
      </c>
      <c r="H40" s="16">
        <v>107163.31</v>
      </c>
      <c r="I40" s="26"/>
    </row>
    <row r="41" spans="1:9" s="31" customFormat="1" ht="12.75">
      <c r="A41" s="46"/>
      <c r="C41" s="25"/>
      <c r="D41" s="26"/>
      <c r="E41" s="27"/>
      <c r="F41" s="27"/>
      <c r="G41" s="27"/>
      <c r="H41" s="16"/>
      <c r="I41" s="26"/>
    </row>
    <row r="42" spans="1:9" s="31" customFormat="1" ht="12.75">
      <c r="A42" s="195" t="s">
        <v>20</v>
      </c>
      <c r="B42" s="195"/>
      <c r="C42" s="32"/>
      <c r="D42" s="33"/>
      <c r="E42" s="34"/>
      <c r="F42" s="34"/>
      <c r="G42" s="34"/>
      <c r="H42" s="57"/>
      <c r="I42" s="33"/>
    </row>
    <row r="43" spans="1:9" s="31" customFormat="1" ht="12.75">
      <c r="A43" s="46">
        <v>12</v>
      </c>
      <c r="C43" s="32">
        <v>1</v>
      </c>
      <c r="D43" s="33">
        <v>1728</v>
      </c>
      <c r="E43" s="34">
        <v>7.41</v>
      </c>
      <c r="F43" s="34">
        <v>7.41</v>
      </c>
      <c r="G43" s="34">
        <v>7.41</v>
      </c>
      <c r="H43" s="57">
        <v>1776.49</v>
      </c>
      <c r="I43" s="33"/>
    </row>
    <row r="44" spans="1:9" s="31" customFormat="1" ht="12.75">
      <c r="A44" s="46">
        <v>15</v>
      </c>
      <c r="C44" s="32">
        <v>1</v>
      </c>
      <c r="D44" s="33">
        <v>672.9</v>
      </c>
      <c r="E44" s="34">
        <v>7.67</v>
      </c>
      <c r="F44" s="34">
        <v>7.67</v>
      </c>
      <c r="G44" s="34">
        <v>7.67</v>
      </c>
      <c r="H44" s="57">
        <v>699.88</v>
      </c>
      <c r="I44" s="33"/>
    </row>
    <row r="45" spans="1:9" s="31" customFormat="1" ht="12.75">
      <c r="A45" s="46">
        <v>20</v>
      </c>
      <c r="C45" s="32">
        <v>4</v>
      </c>
      <c r="D45" s="33">
        <v>4994.42</v>
      </c>
      <c r="E45" s="34">
        <v>7.24</v>
      </c>
      <c r="F45" s="34">
        <v>7.55</v>
      </c>
      <c r="G45" s="34">
        <v>7.42</v>
      </c>
      <c r="H45" s="57">
        <v>5139.55</v>
      </c>
      <c r="I45" s="33"/>
    </row>
    <row r="46" spans="1:9" s="31" customFormat="1" ht="12.75">
      <c r="A46" s="46">
        <v>25</v>
      </c>
      <c r="C46" s="32">
        <v>4</v>
      </c>
      <c r="D46" s="33">
        <v>5986.65</v>
      </c>
      <c r="E46" s="34">
        <v>7.48</v>
      </c>
      <c r="F46" s="34">
        <v>8</v>
      </c>
      <c r="G46" s="34">
        <v>7.89</v>
      </c>
      <c r="H46" s="57">
        <v>6211.22</v>
      </c>
      <c r="I46" s="33"/>
    </row>
    <row r="47" spans="1:9" s="31" customFormat="1" ht="12.75">
      <c r="A47" s="46">
        <v>30</v>
      </c>
      <c r="C47" s="32">
        <v>1</v>
      </c>
      <c r="D47" s="33">
        <v>1200</v>
      </c>
      <c r="E47" s="34">
        <v>7.48</v>
      </c>
      <c r="F47" s="34">
        <v>7.48</v>
      </c>
      <c r="G47" s="34">
        <v>7.48</v>
      </c>
      <c r="H47" s="57">
        <v>1241.72</v>
      </c>
      <c r="I47" s="33"/>
    </row>
    <row r="48" spans="1:9" ht="12.75">
      <c r="A48" s="196" t="s">
        <v>16</v>
      </c>
      <c r="B48" s="196"/>
      <c r="C48" s="36">
        <f>SUM(C43:C47)</f>
        <v>11</v>
      </c>
      <c r="D48" s="37">
        <f>SUM(D43:D47)</f>
        <v>14581.97</v>
      </c>
      <c r="E48" s="34"/>
      <c r="F48" s="34"/>
      <c r="G48" s="34">
        <v>7.629105512958513</v>
      </c>
      <c r="H48" s="57">
        <v>15068.86</v>
      </c>
      <c r="I48" s="33"/>
    </row>
    <row r="49" spans="1:9" ht="12.75">
      <c r="A49" s="46"/>
      <c r="C49" s="25"/>
      <c r="D49" s="26"/>
      <c r="E49" s="27"/>
      <c r="F49" s="27"/>
      <c r="G49" s="27"/>
      <c r="H49" s="16"/>
      <c r="I49" s="26"/>
    </row>
    <row r="50" spans="1:9" ht="12.75">
      <c r="A50" s="195" t="s">
        <v>27</v>
      </c>
      <c r="B50" s="195"/>
      <c r="C50" s="25"/>
      <c r="D50" s="26"/>
      <c r="E50" s="27"/>
      <c r="F50" s="27"/>
      <c r="G50" s="27"/>
      <c r="H50" s="16"/>
      <c r="I50" s="26"/>
    </row>
    <row r="51" spans="1:9" ht="12.75">
      <c r="A51" s="46">
        <v>20</v>
      </c>
      <c r="C51" s="25">
        <v>1</v>
      </c>
      <c r="D51" s="16">
        <v>825</v>
      </c>
      <c r="E51" s="27">
        <v>8.4</v>
      </c>
      <c r="F51" s="27">
        <v>8.4</v>
      </c>
      <c r="G51" s="27">
        <v>8.4</v>
      </c>
      <c r="H51" s="16">
        <v>857.2</v>
      </c>
      <c r="I51" s="26"/>
    </row>
    <row r="52" spans="1:9" ht="12.75">
      <c r="A52" s="196" t="s">
        <v>16</v>
      </c>
      <c r="B52" s="196"/>
      <c r="C52" s="25">
        <f>SUM(C51:C51)</f>
        <v>1</v>
      </c>
      <c r="D52" s="26">
        <f>SUM(D51:D51)</f>
        <v>825</v>
      </c>
      <c r="E52" s="27"/>
      <c r="F52" s="27"/>
      <c r="G52" s="27">
        <v>8.4</v>
      </c>
      <c r="H52" s="16">
        <v>857.2</v>
      </c>
      <c r="I52" s="26"/>
    </row>
    <row r="53" spans="1:9" ht="12.75">
      <c r="A53" s="46"/>
      <c r="C53" s="36"/>
      <c r="D53" s="37"/>
      <c r="E53" s="34"/>
      <c r="F53" s="34"/>
      <c r="G53" s="34"/>
      <c r="H53" s="57"/>
      <c r="I53" s="33"/>
    </row>
    <row r="54" spans="1:9" s="38" customFormat="1" ht="12.75">
      <c r="A54" s="197" t="s">
        <v>21</v>
      </c>
      <c r="B54" s="197"/>
      <c r="C54" s="22"/>
      <c r="D54" s="23"/>
      <c r="E54" s="15"/>
      <c r="F54" s="15"/>
      <c r="G54" s="15"/>
      <c r="H54" s="15"/>
      <c r="I54" s="15"/>
    </row>
    <row r="55" spans="1:9" ht="11.25" customHeight="1">
      <c r="A55" s="46">
        <v>10</v>
      </c>
      <c r="C55" s="25">
        <v>1</v>
      </c>
      <c r="D55" s="16">
        <v>750</v>
      </c>
      <c r="E55" s="27">
        <v>6.8</v>
      </c>
      <c r="F55" s="27">
        <v>6.8</v>
      </c>
      <c r="G55" s="27">
        <v>6.8</v>
      </c>
      <c r="H55" s="16">
        <v>796.05</v>
      </c>
      <c r="I55" s="26"/>
    </row>
    <row r="56" spans="1:9" ht="11.25" customHeight="1">
      <c r="A56" s="46">
        <v>12</v>
      </c>
      <c r="C56" s="25">
        <v>2</v>
      </c>
      <c r="D56" s="16">
        <v>1383</v>
      </c>
      <c r="E56" s="27">
        <v>7</v>
      </c>
      <c r="F56" s="27">
        <v>7.1</v>
      </c>
      <c r="G56" s="27">
        <v>7.04</v>
      </c>
      <c r="H56" s="16">
        <v>1493.35</v>
      </c>
      <c r="I56" s="26"/>
    </row>
    <row r="57" spans="1:9" ht="11.25" customHeight="1">
      <c r="A57" s="46">
        <v>15</v>
      </c>
      <c r="C57" s="25">
        <v>6</v>
      </c>
      <c r="D57" s="16">
        <v>6026</v>
      </c>
      <c r="E57" s="27">
        <v>6.55</v>
      </c>
      <c r="F57" s="27">
        <v>7.4</v>
      </c>
      <c r="G57" s="27">
        <v>6.89</v>
      </c>
      <c r="H57" s="16">
        <v>6313.26</v>
      </c>
      <c r="I57" s="26"/>
    </row>
    <row r="58" spans="1:9" ht="12" customHeight="1">
      <c r="A58" s="46">
        <v>16</v>
      </c>
      <c r="C58" s="25">
        <v>1</v>
      </c>
      <c r="D58" s="16">
        <v>750</v>
      </c>
      <c r="E58" s="27">
        <v>7.2</v>
      </c>
      <c r="F58" s="27">
        <v>7.2</v>
      </c>
      <c r="G58" s="27">
        <v>7.2</v>
      </c>
      <c r="H58" s="16">
        <v>784.06</v>
      </c>
      <c r="I58" s="26"/>
    </row>
    <row r="59" spans="1:9" ht="11.25" customHeight="1">
      <c r="A59" s="46">
        <v>17</v>
      </c>
      <c r="C59" s="25">
        <v>1</v>
      </c>
      <c r="D59" s="16">
        <v>2400</v>
      </c>
      <c r="E59" s="27">
        <v>6.5</v>
      </c>
      <c r="F59" s="27">
        <v>6.5</v>
      </c>
      <c r="G59" s="27">
        <v>6.5</v>
      </c>
      <c r="H59" s="16">
        <v>2530.48</v>
      </c>
      <c r="I59" s="26"/>
    </row>
    <row r="60" spans="1:9" ht="11.25" customHeight="1">
      <c r="A60" s="46">
        <v>18</v>
      </c>
      <c r="C60" s="25">
        <v>3</v>
      </c>
      <c r="D60" s="16">
        <v>5549</v>
      </c>
      <c r="E60" s="27">
        <v>6.6</v>
      </c>
      <c r="F60" s="27">
        <v>7.1</v>
      </c>
      <c r="G60" s="27">
        <v>6.71</v>
      </c>
      <c r="H60" s="16">
        <v>6024.62</v>
      </c>
      <c r="I60" s="26"/>
    </row>
    <row r="61" spans="1:9" ht="12" customHeight="1">
      <c r="A61" s="46">
        <v>19</v>
      </c>
      <c r="C61" s="25">
        <v>1</v>
      </c>
      <c r="D61" s="16">
        <v>4100</v>
      </c>
      <c r="E61" s="27">
        <v>6.5</v>
      </c>
      <c r="F61" s="27">
        <v>6.5</v>
      </c>
      <c r="G61" s="27">
        <v>6.5</v>
      </c>
      <c r="H61" s="16">
        <v>4393.83</v>
      </c>
      <c r="I61" s="26"/>
    </row>
    <row r="62" spans="1:9" ht="12" customHeight="1">
      <c r="A62" s="46">
        <v>20</v>
      </c>
      <c r="C62" s="25">
        <v>32</v>
      </c>
      <c r="D62" s="16">
        <v>44137.43</v>
      </c>
      <c r="E62" s="27">
        <v>6.3</v>
      </c>
      <c r="F62" s="27">
        <v>7.4</v>
      </c>
      <c r="G62" s="27">
        <v>6.83</v>
      </c>
      <c r="H62" s="16">
        <v>47350.12</v>
      </c>
      <c r="I62" s="26"/>
    </row>
    <row r="63" spans="1:9" ht="11.25" customHeight="1">
      <c r="A63" s="46">
        <v>22</v>
      </c>
      <c r="C63" s="25">
        <v>1</v>
      </c>
      <c r="D63" s="16">
        <v>950</v>
      </c>
      <c r="E63" s="27">
        <v>7.1</v>
      </c>
      <c r="F63" s="27">
        <v>7.1</v>
      </c>
      <c r="G63" s="27">
        <v>7.1</v>
      </c>
      <c r="H63" s="16">
        <v>1029.48</v>
      </c>
      <c r="I63" s="26"/>
    </row>
    <row r="64" spans="1:9" ht="11.25" customHeight="1">
      <c r="A64" s="46">
        <v>25</v>
      </c>
      <c r="C64" s="25">
        <v>9</v>
      </c>
      <c r="D64" s="16">
        <v>16360.07</v>
      </c>
      <c r="E64" s="27">
        <v>6.3</v>
      </c>
      <c r="F64" s="27">
        <v>7.4</v>
      </c>
      <c r="G64" s="27">
        <v>6.64</v>
      </c>
      <c r="H64" s="16">
        <v>17906.09</v>
      </c>
      <c r="I64" s="26"/>
    </row>
    <row r="65" spans="1:9" ht="12" customHeight="1">
      <c r="A65" s="46">
        <v>30</v>
      </c>
      <c r="C65" s="25">
        <v>2</v>
      </c>
      <c r="D65" s="16">
        <v>4184</v>
      </c>
      <c r="E65" s="27">
        <v>6.5</v>
      </c>
      <c r="F65" s="27">
        <v>7.1</v>
      </c>
      <c r="G65" s="27">
        <v>6.67</v>
      </c>
      <c r="H65" s="16">
        <v>4609.05</v>
      </c>
      <c r="I65" s="26"/>
    </row>
    <row r="66" spans="1:9" ht="12.75">
      <c r="A66" s="196" t="s">
        <v>16</v>
      </c>
      <c r="B66" s="196"/>
      <c r="C66" s="25">
        <f>SUM(C55:C65)</f>
        <v>59</v>
      </c>
      <c r="D66" s="26">
        <f>SUM(D55:D65)</f>
        <v>86589.5</v>
      </c>
      <c r="E66" s="27"/>
      <c r="F66" s="27"/>
      <c r="G66" s="27">
        <v>6.766597901177932</v>
      </c>
      <c r="H66" s="16">
        <v>93230.39</v>
      </c>
      <c r="I66" s="26"/>
    </row>
    <row r="67" spans="1:9" s="31" customFormat="1" ht="12.75">
      <c r="A67" s="128"/>
      <c r="C67" s="25"/>
      <c r="D67" s="26"/>
      <c r="E67" s="27"/>
      <c r="F67" s="27"/>
      <c r="G67" s="27"/>
      <c r="H67" s="16"/>
      <c r="I67" s="26"/>
    </row>
    <row r="68" spans="1:9" ht="12.75">
      <c r="A68" s="195" t="s">
        <v>29</v>
      </c>
      <c r="B68" s="195"/>
      <c r="C68" s="25"/>
      <c r="D68" s="26"/>
      <c r="E68" s="27"/>
      <c r="F68" s="27"/>
      <c r="G68" s="27"/>
      <c r="H68" s="16"/>
      <c r="I68" s="26"/>
    </row>
    <row r="69" spans="1:9" ht="12.75">
      <c r="A69" s="46">
        <v>15</v>
      </c>
      <c r="C69" s="25">
        <v>1</v>
      </c>
      <c r="D69" s="16">
        <v>3065.87</v>
      </c>
      <c r="E69" s="27">
        <v>6.67</v>
      </c>
      <c r="F69" s="27">
        <v>6.67</v>
      </c>
      <c r="G69" s="27">
        <v>6.67</v>
      </c>
      <c r="H69" s="16">
        <v>3250.12</v>
      </c>
      <c r="I69" s="26"/>
    </row>
    <row r="70" spans="1:9" ht="12.75">
      <c r="A70" s="46">
        <v>18</v>
      </c>
      <c r="C70" s="25">
        <v>1</v>
      </c>
      <c r="D70" s="16">
        <v>1028</v>
      </c>
      <c r="E70" s="27">
        <v>7.2</v>
      </c>
      <c r="F70" s="27">
        <v>7.2</v>
      </c>
      <c r="G70" s="27">
        <v>7.2</v>
      </c>
      <c r="H70" s="16">
        <v>1080.16</v>
      </c>
      <c r="I70" s="26"/>
    </row>
    <row r="71" spans="1:9" ht="12.75">
      <c r="A71" s="46">
        <v>20</v>
      </c>
      <c r="C71" s="25">
        <v>4</v>
      </c>
      <c r="D71" s="16">
        <v>6458.18</v>
      </c>
      <c r="E71" s="27">
        <v>6.69</v>
      </c>
      <c r="F71" s="27">
        <v>7.08</v>
      </c>
      <c r="G71" s="27">
        <v>6.8</v>
      </c>
      <c r="H71" s="16">
        <v>6836.41</v>
      </c>
      <c r="I71" s="26"/>
    </row>
    <row r="72" spans="1:9" ht="12.75">
      <c r="A72" s="46">
        <v>25</v>
      </c>
      <c r="C72" s="25">
        <v>11</v>
      </c>
      <c r="D72" s="16">
        <v>23344.93</v>
      </c>
      <c r="E72" s="27">
        <v>6.59</v>
      </c>
      <c r="F72" s="27">
        <v>7</v>
      </c>
      <c r="G72" s="27">
        <v>6.64</v>
      </c>
      <c r="H72" s="16">
        <v>24808.41</v>
      </c>
      <c r="I72" s="26"/>
    </row>
    <row r="73" spans="1:9" ht="12.75">
      <c r="A73" s="46">
        <v>30</v>
      </c>
      <c r="C73" s="25">
        <v>36</v>
      </c>
      <c r="D73" s="16">
        <v>50770.41</v>
      </c>
      <c r="E73" s="27">
        <v>6.59</v>
      </c>
      <c r="F73" s="27">
        <v>7.14</v>
      </c>
      <c r="G73" s="27">
        <v>6.85</v>
      </c>
      <c r="H73" s="16">
        <v>55298.5</v>
      </c>
      <c r="I73" s="26"/>
    </row>
    <row r="74" spans="1:9" ht="12.75">
      <c r="A74" s="196" t="s">
        <v>16</v>
      </c>
      <c r="B74" s="196"/>
      <c r="C74" s="25">
        <f>SUM(C69:C73)</f>
        <v>53</v>
      </c>
      <c r="D74" s="26">
        <f>SUM(D69:D73)</f>
        <v>84667.39</v>
      </c>
      <c r="E74" s="27"/>
      <c r="F74" s="27"/>
      <c r="G74" s="27">
        <v>6.786908895891035</v>
      </c>
      <c r="H74" s="16">
        <v>91273.6</v>
      </c>
      <c r="I74" s="26"/>
    </row>
    <row r="75" spans="1:9" ht="12.75">
      <c r="A75" s="46"/>
      <c r="C75" s="25"/>
      <c r="D75" s="26"/>
      <c r="E75" s="27"/>
      <c r="F75" s="27"/>
      <c r="G75" s="27"/>
      <c r="H75" s="16"/>
      <c r="I75" s="26"/>
    </row>
    <row r="76" spans="1:9" ht="12.75">
      <c r="A76" s="195" t="s">
        <v>22</v>
      </c>
      <c r="B76" s="195"/>
      <c r="C76" s="25"/>
      <c r="D76" s="26"/>
      <c r="E76" s="27"/>
      <c r="F76" s="27"/>
      <c r="G76" s="27"/>
      <c r="H76" s="16"/>
      <c r="I76" s="26"/>
    </row>
    <row r="77" spans="1:9" ht="12.75">
      <c r="A77" s="46">
        <v>12</v>
      </c>
      <c r="C77" s="25">
        <v>2</v>
      </c>
      <c r="D77" s="16">
        <v>2208</v>
      </c>
      <c r="E77" s="27">
        <v>8.53</v>
      </c>
      <c r="F77" s="27">
        <v>8.58</v>
      </c>
      <c r="G77" s="27">
        <v>8.55</v>
      </c>
      <c r="H77" s="16">
        <v>2296.5271000000002</v>
      </c>
      <c r="I77" s="26"/>
    </row>
    <row r="78" spans="1:9" ht="12.75">
      <c r="A78" s="46">
        <v>20</v>
      </c>
      <c r="C78" s="25">
        <v>10</v>
      </c>
      <c r="D78" s="16">
        <v>8516.53</v>
      </c>
      <c r="E78" s="27">
        <v>7.32</v>
      </c>
      <c r="F78" s="27">
        <v>7.67</v>
      </c>
      <c r="G78" s="27">
        <v>7.53</v>
      </c>
      <c r="H78" s="16">
        <v>9005.778999999999</v>
      </c>
      <c r="I78" s="16"/>
    </row>
    <row r="79" spans="1:9" ht="12.75">
      <c r="A79" s="46">
        <v>25</v>
      </c>
      <c r="C79" s="25">
        <v>2</v>
      </c>
      <c r="D79" s="26">
        <v>2864</v>
      </c>
      <c r="E79" s="27">
        <v>7.37</v>
      </c>
      <c r="F79" s="27">
        <v>7.67</v>
      </c>
      <c r="G79" s="27">
        <v>7.48</v>
      </c>
      <c r="H79" s="16">
        <v>3060.9338000000002</v>
      </c>
      <c r="I79" s="26"/>
    </row>
    <row r="80" spans="1:9" ht="12.75">
      <c r="A80" s="196" t="s">
        <v>16</v>
      </c>
      <c r="B80" s="196"/>
      <c r="C80" s="25">
        <f>SUM(C77:C79)</f>
        <v>14</v>
      </c>
      <c r="D80" s="16">
        <f>SUM(D77:D79)</f>
        <v>13588.53</v>
      </c>
      <c r="E80" s="27"/>
      <c r="F80" s="27"/>
      <c r="G80" s="27">
        <v>7.682431552159761</v>
      </c>
      <c r="H80" s="16">
        <v>14363.239899999999</v>
      </c>
      <c r="I80" s="26"/>
    </row>
    <row r="81" spans="1:9" ht="12.75">
      <c r="A81" s="46"/>
      <c r="C81" s="25"/>
      <c r="D81" s="26"/>
      <c r="E81" s="27"/>
      <c r="F81" s="27"/>
      <c r="G81" s="27"/>
      <c r="H81" s="16"/>
      <c r="I81" s="26"/>
    </row>
    <row r="82" spans="1:9" s="31" customFormat="1" ht="12.75">
      <c r="A82" s="195" t="s">
        <v>23</v>
      </c>
      <c r="B82" s="195"/>
      <c r="C82" s="32"/>
      <c r="D82" s="33"/>
      <c r="E82" s="34"/>
      <c r="F82" s="34"/>
      <c r="G82" s="34"/>
      <c r="H82" s="57"/>
      <c r="I82" s="33"/>
    </row>
    <row r="83" spans="1:9" s="31" customFormat="1" ht="12.75">
      <c r="A83" s="46">
        <v>12</v>
      </c>
      <c r="C83" s="32">
        <v>1</v>
      </c>
      <c r="D83" s="33">
        <v>689.23</v>
      </c>
      <c r="E83" s="34">
        <v>8.43</v>
      </c>
      <c r="F83" s="34">
        <v>8.43</v>
      </c>
      <c r="G83" s="34">
        <v>8.43</v>
      </c>
      <c r="H83" s="57">
        <v>724.1233000000001</v>
      </c>
      <c r="I83" s="33"/>
    </row>
    <row r="84" spans="1:9" s="31" customFormat="1" ht="12.75">
      <c r="A84" s="46">
        <v>15</v>
      </c>
      <c r="C84" s="32">
        <v>1</v>
      </c>
      <c r="D84" s="33">
        <v>500</v>
      </c>
      <c r="E84" s="34">
        <v>8.18</v>
      </c>
      <c r="F84" s="34">
        <v>8.18</v>
      </c>
      <c r="G84" s="34">
        <v>8.18</v>
      </c>
      <c r="H84" s="57">
        <v>523.312</v>
      </c>
      <c r="I84" s="33"/>
    </row>
    <row r="85" spans="1:9" s="31" customFormat="1" ht="12.75">
      <c r="A85" s="46">
        <v>20</v>
      </c>
      <c r="C85" s="32">
        <v>22</v>
      </c>
      <c r="D85" s="33">
        <v>20353.85</v>
      </c>
      <c r="E85" s="34">
        <v>7.42</v>
      </c>
      <c r="F85" s="34">
        <v>7.76</v>
      </c>
      <c r="G85" s="34">
        <v>7.55</v>
      </c>
      <c r="H85" s="57">
        <v>21500.332000000002</v>
      </c>
      <c r="I85" s="33"/>
    </row>
    <row r="86" spans="1:9" ht="12.75">
      <c r="A86" s="196" t="s">
        <v>16</v>
      </c>
      <c r="B86" s="196"/>
      <c r="C86" s="36">
        <f>SUM(C83:C85)</f>
        <v>24</v>
      </c>
      <c r="D86" s="37">
        <f>SUM(D83:D85)</f>
        <v>21543.079999999998</v>
      </c>
      <c r="E86" s="34"/>
      <c r="F86" s="34"/>
      <c r="G86" s="34">
        <v>7.592505932615198</v>
      </c>
      <c r="H86" s="57">
        <v>22747.767300000003</v>
      </c>
      <c r="I86" s="33"/>
    </row>
    <row r="87" spans="1:9" ht="12.75">
      <c r="A87" s="46"/>
      <c r="C87" s="25"/>
      <c r="D87" s="26"/>
      <c r="E87" s="27"/>
      <c r="F87" s="27"/>
      <c r="G87" s="27"/>
      <c r="H87" s="16"/>
      <c r="I87" s="26"/>
    </row>
    <row r="88" spans="1:9" ht="12.75">
      <c r="A88" s="198" t="s">
        <v>24</v>
      </c>
      <c r="B88" s="198"/>
      <c r="C88" s="25"/>
      <c r="D88" s="26"/>
      <c r="E88" s="27"/>
      <c r="F88" s="27"/>
      <c r="G88" s="27"/>
      <c r="H88" s="16"/>
      <c r="I88" s="26"/>
    </row>
    <row r="89" spans="1:9" ht="12.75">
      <c r="A89" s="46">
        <v>18</v>
      </c>
      <c r="C89" s="25">
        <v>1</v>
      </c>
      <c r="D89" s="16">
        <v>895</v>
      </c>
      <c r="E89" s="27">
        <v>7.85</v>
      </c>
      <c r="F89" s="27">
        <v>7.85</v>
      </c>
      <c r="G89" s="27">
        <v>7.85</v>
      </c>
      <c r="H89" s="16">
        <v>923.96</v>
      </c>
      <c r="I89" s="26"/>
    </row>
    <row r="90" spans="1:9" ht="12.75">
      <c r="A90" s="46">
        <v>20</v>
      </c>
      <c r="C90" s="25">
        <v>1</v>
      </c>
      <c r="D90" s="16">
        <v>1296</v>
      </c>
      <c r="E90" s="27">
        <v>7.58</v>
      </c>
      <c r="F90" s="27">
        <v>7.58</v>
      </c>
      <c r="G90" s="27">
        <v>7.58</v>
      </c>
      <c r="H90" s="16">
        <v>1326.16</v>
      </c>
      <c r="I90" s="26"/>
    </row>
    <row r="91" spans="1:9" ht="12.75">
      <c r="A91" s="46">
        <v>25</v>
      </c>
      <c r="C91" s="25">
        <v>3</v>
      </c>
      <c r="D91" s="16">
        <v>4579</v>
      </c>
      <c r="E91" s="27">
        <v>7.45</v>
      </c>
      <c r="F91" s="27">
        <v>7.61</v>
      </c>
      <c r="G91" s="27">
        <v>7.52</v>
      </c>
      <c r="H91" s="16">
        <v>4699.23</v>
      </c>
      <c r="I91" s="26"/>
    </row>
    <row r="92" spans="1:9" ht="12.75">
      <c r="A92" s="46">
        <v>30</v>
      </c>
      <c r="C92" s="25">
        <v>2</v>
      </c>
      <c r="D92" s="16">
        <v>2105</v>
      </c>
      <c r="E92" s="27">
        <v>7.63</v>
      </c>
      <c r="F92" s="27">
        <v>8.26</v>
      </c>
      <c r="G92" s="27">
        <v>7.88</v>
      </c>
      <c r="H92" s="16">
        <v>2168.21</v>
      </c>
      <c r="I92" s="26"/>
    </row>
    <row r="93" spans="1:9" ht="12.75">
      <c r="A93" s="196" t="s">
        <v>16</v>
      </c>
      <c r="B93" s="196"/>
      <c r="C93" s="25">
        <f>SUM(C89:C92)</f>
        <v>7</v>
      </c>
      <c r="D93" s="16">
        <f>SUM(D89:D92)</f>
        <v>8875</v>
      </c>
      <c r="E93" s="27"/>
      <c r="F93" s="27"/>
      <c r="G93" s="27">
        <v>7.647778923308429</v>
      </c>
      <c r="H93" s="16">
        <v>9117.56</v>
      </c>
      <c r="I93" s="26"/>
    </row>
    <row r="94" spans="1:9" ht="12.75">
      <c r="A94" s="46"/>
      <c r="C94" s="25"/>
      <c r="D94" s="16"/>
      <c r="E94" s="27"/>
      <c r="F94" s="27"/>
      <c r="G94" s="27"/>
      <c r="H94" s="16"/>
      <c r="I94" s="26"/>
    </row>
    <row r="95" spans="1:9" ht="12.75">
      <c r="A95" s="195" t="s">
        <v>25</v>
      </c>
      <c r="B95" s="195"/>
      <c r="C95" s="25"/>
      <c r="D95" s="26"/>
      <c r="E95" s="27"/>
      <c r="F95" s="27"/>
      <c r="G95" s="27"/>
      <c r="H95" s="16"/>
      <c r="I95" s="26"/>
    </row>
    <row r="96" spans="1:9" ht="12.75">
      <c r="A96" s="46">
        <v>15</v>
      </c>
      <c r="C96" s="25">
        <v>2</v>
      </c>
      <c r="D96" s="16">
        <v>1455.75</v>
      </c>
      <c r="E96" s="27">
        <v>7.8</v>
      </c>
      <c r="F96" s="27">
        <v>8.4</v>
      </c>
      <c r="G96" s="27">
        <v>7.96</v>
      </c>
      <c r="H96" s="16">
        <v>1511.1</v>
      </c>
      <c r="I96" s="26"/>
    </row>
    <row r="97" spans="1:9" ht="12.75">
      <c r="A97" s="196" t="s">
        <v>16</v>
      </c>
      <c r="B97" s="196"/>
      <c r="C97" s="25">
        <f>SUM(C96:C96)</f>
        <v>2</v>
      </c>
      <c r="D97" s="16">
        <f>SUM(D96:D96)</f>
        <v>1455.75</v>
      </c>
      <c r="E97" s="27"/>
      <c r="F97" s="27"/>
      <c r="G97" s="27">
        <v>7.96</v>
      </c>
      <c r="H97" s="16">
        <v>1511.1</v>
      </c>
      <c r="I97" s="26"/>
    </row>
    <row r="98" spans="1:9" s="31" customFormat="1" ht="12.75">
      <c r="A98" s="158"/>
      <c r="B98" s="178"/>
      <c r="C98" s="39"/>
      <c r="D98" s="40"/>
      <c r="E98" s="41"/>
      <c r="F98" s="41"/>
      <c r="G98" s="41"/>
      <c r="H98" s="40"/>
      <c r="I98" s="26"/>
    </row>
    <row r="99" spans="1:9" s="31" customFormat="1" ht="12.75">
      <c r="A99" s="199" t="s">
        <v>16</v>
      </c>
      <c r="B99" s="199"/>
      <c r="C99" s="25">
        <f>C97+C93+C86+C80+C74+C66+C52+C48+C40+C31+C23+C13</f>
        <v>289</v>
      </c>
      <c r="D99" s="25">
        <f>D97+D93+D86+D80+D74+D66+D52+D48+D40+D31+D23+D13</f>
        <v>495600.6189</v>
      </c>
      <c r="E99" s="27"/>
      <c r="F99" s="27"/>
      <c r="G99" s="27">
        <v>6.98520422246748</v>
      </c>
      <c r="H99" s="25">
        <v>521232.102</v>
      </c>
      <c r="I99" s="42"/>
    </row>
    <row r="100" spans="1:9" s="31" customFormat="1" ht="12.75">
      <c r="A100" s="159"/>
      <c r="B100" s="179"/>
      <c r="C100" s="19"/>
      <c r="D100" s="44"/>
      <c r="E100" s="45"/>
      <c r="F100" s="45"/>
      <c r="G100" s="45"/>
      <c r="H100" s="44"/>
      <c r="I100" s="26"/>
    </row>
    <row r="101" spans="2:9" s="31" customFormat="1" ht="12.75">
      <c r="B101" s="46"/>
      <c r="C101" s="25"/>
      <c r="D101" s="26"/>
      <c r="E101" s="27"/>
      <c r="F101" s="27"/>
      <c r="G101" s="27"/>
      <c r="H101" s="26"/>
      <c r="I101" s="26"/>
    </row>
    <row r="102" spans="1:9" s="31" customFormat="1" ht="12.75">
      <c r="A102" s="31" t="s">
        <v>43</v>
      </c>
      <c r="B102" s="196" t="s">
        <v>49</v>
      </c>
      <c r="C102" s="196"/>
      <c r="D102" s="196"/>
      <c r="E102" s="196"/>
      <c r="F102" s="196"/>
      <c r="G102" s="196"/>
      <c r="H102" s="196"/>
      <c r="I102" s="48"/>
    </row>
    <row r="103" spans="2:9" s="31" customFormat="1" ht="12.75">
      <c r="B103" s="46" t="s">
        <v>38</v>
      </c>
      <c r="C103" s="47"/>
      <c r="D103" s="48"/>
      <c r="E103" s="49"/>
      <c r="F103" s="49"/>
      <c r="G103" s="49"/>
      <c r="H103" s="48"/>
      <c r="I103" s="48"/>
    </row>
    <row r="104" spans="2:11" s="38" customFormat="1" ht="12.75">
      <c r="B104" s="50"/>
      <c r="C104" s="51"/>
      <c r="D104" s="16"/>
      <c r="E104" s="52"/>
      <c r="F104" s="52"/>
      <c r="G104" s="52"/>
      <c r="H104" s="27"/>
      <c r="I104" s="27"/>
      <c r="J104" s="55"/>
      <c r="K104" s="54"/>
    </row>
    <row r="105" spans="2:11" s="38" customFormat="1" ht="12.75">
      <c r="B105" s="50"/>
      <c r="C105" s="51"/>
      <c r="D105" s="16"/>
      <c r="E105" s="52"/>
      <c r="F105" s="52"/>
      <c r="G105" s="52"/>
      <c r="H105" s="27"/>
      <c r="I105" s="27"/>
      <c r="J105" s="55"/>
      <c r="K105" s="54"/>
    </row>
    <row r="106" spans="2:9" s="31" customFormat="1" ht="12.75">
      <c r="B106" s="56"/>
      <c r="C106" s="32"/>
      <c r="D106" s="57"/>
      <c r="E106" s="34"/>
      <c r="F106" s="34"/>
      <c r="G106" s="34"/>
      <c r="H106" s="57"/>
      <c r="I106" s="58"/>
    </row>
    <row r="107" s="31" customFormat="1" ht="12.75">
      <c r="I107" s="58"/>
    </row>
    <row r="108" s="31" customFormat="1" ht="12.75">
      <c r="I108" s="58"/>
    </row>
    <row r="109" s="31" customFormat="1" ht="12.75">
      <c r="I109" s="58"/>
    </row>
    <row r="110" s="31" customFormat="1" ht="12.75">
      <c r="I110" s="58"/>
    </row>
    <row r="111" s="31" customFormat="1" ht="12.75">
      <c r="I111" s="58"/>
    </row>
    <row r="112" s="31" customFormat="1" ht="12.75">
      <c r="I112" s="58"/>
    </row>
    <row r="113" s="31" customFormat="1" ht="12.75">
      <c r="I113" s="58"/>
    </row>
    <row r="114" s="31" customFormat="1" ht="12.75">
      <c r="I114" s="58"/>
    </row>
    <row r="115" s="31" customFormat="1" ht="12.75">
      <c r="I115" s="58"/>
    </row>
    <row r="116" s="31" customFormat="1" ht="12.75">
      <c r="I116" s="58"/>
    </row>
    <row r="117" s="31" customFormat="1" ht="12.75">
      <c r="I117" s="58"/>
    </row>
    <row r="118" s="31" customFormat="1" ht="12.75">
      <c r="I118" s="58"/>
    </row>
    <row r="119" spans="2:9" s="31" customFormat="1" ht="12.75">
      <c r="B119" s="67"/>
      <c r="C119" s="67"/>
      <c r="D119" s="67"/>
      <c r="E119" s="67"/>
      <c r="F119" s="67"/>
      <c r="G119" s="67"/>
      <c r="H119" s="67"/>
      <c r="I119" s="58"/>
    </row>
    <row r="120" spans="2:9" s="31" customFormat="1" ht="12.75">
      <c r="B120" s="67"/>
      <c r="C120" s="67"/>
      <c r="D120" s="67"/>
      <c r="E120" s="67"/>
      <c r="F120" s="67"/>
      <c r="G120" s="67"/>
      <c r="H120" s="67"/>
      <c r="I120" s="58"/>
    </row>
    <row r="121" spans="2:9" s="31" customFormat="1" ht="12.75">
      <c r="B121" s="67"/>
      <c r="C121" s="67"/>
      <c r="D121" s="67"/>
      <c r="E121" s="67"/>
      <c r="F121" s="67"/>
      <c r="G121" s="67"/>
      <c r="H121" s="67"/>
      <c r="I121" s="58"/>
    </row>
    <row r="122" spans="2:9" s="31" customFormat="1" ht="12.75">
      <c r="B122" s="68"/>
      <c r="C122" s="32"/>
      <c r="D122" s="57"/>
      <c r="E122" s="34"/>
      <c r="F122" s="34"/>
      <c r="G122" s="34"/>
      <c r="H122" s="57"/>
      <c r="I122" s="58"/>
    </row>
    <row r="123" spans="2:9" s="31" customFormat="1" ht="12.75">
      <c r="B123" s="68"/>
      <c r="C123" s="67"/>
      <c r="D123" s="67"/>
      <c r="E123" s="67"/>
      <c r="F123" s="67"/>
      <c r="G123" s="67"/>
      <c r="H123" s="67"/>
      <c r="I123" s="58"/>
    </row>
    <row r="124" spans="2:9" s="31" customFormat="1" ht="12.75">
      <c r="B124" s="67"/>
      <c r="C124" s="67"/>
      <c r="D124" s="67"/>
      <c r="E124" s="67"/>
      <c r="F124" s="67"/>
      <c r="G124" s="67"/>
      <c r="H124" s="67"/>
      <c r="I124" s="58"/>
    </row>
    <row r="125" spans="2:9" s="31" customFormat="1" ht="12.75">
      <c r="B125" s="67"/>
      <c r="C125" s="67"/>
      <c r="D125" s="67"/>
      <c r="E125" s="67"/>
      <c r="F125" s="67"/>
      <c r="G125" s="67"/>
      <c r="H125" s="67"/>
      <c r="I125" s="58"/>
    </row>
    <row r="126" spans="2:9" s="31" customFormat="1" ht="12.75">
      <c r="B126" s="59"/>
      <c r="C126" s="32"/>
      <c r="D126" s="57"/>
      <c r="E126" s="34"/>
      <c r="F126" s="34"/>
      <c r="G126" s="34"/>
      <c r="H126" s="57"/>
      <c r="I126" s="58"/>
    </row>
    <row r="127" spans="2:9" s="31" customFormat="1" ht="12.75">
      <c r="B127" s="59"/>
      <c r="C127" s="32"/>
      <c r="D127" s="57"/>
      <c r="E127" s="34"/>
      <c r="F127" s="34"/>
      <c r="G127" s="34"/>
      <c r="H127" s="57"/>
      <c r="I127" s="58"/>
    </row>
    <row r="128" spans="2:9" s="31" customFormat="1" ht="12.75">
      <c r="B128" s="59"/>
      <c r="C128" s="32"/>
      <c r="D128" s="57"/>
      <c r="E128" s="34"/>
      <c r="F128" s="34"/>
      <c r="G128" s="34"/>
      <c r="H128" s="57"/>
      <c r="I128" s="58"/>
    </row>
    <row r="129" spans="2:9" s="31" customFormat="1" ht="12.75">
      <c r="B129" s="59"/>
      <c r="C129" s="32"/>
      <c r="D129" s="57"/>
      <c r="E129" s="34"/>
      <c r="F129" s="34"/>
      <c r="G129" s="34"/>
      <c r="H129" s="57"/>
      <c r="I129" s="58"/>
    </row>
    <row r="130" spans="2:9" s="31" customFormat="1" ht="12.75">
      <c r="B130" s="59"/>
      <c r="C130" s="32"/>
      <c r="D130" s="57"/>
      <c r="E130" s="34"/>
      <c r="F130" s="34"/>
      <c r="G130" s="34"/>
      <c r="H130" s="57"/>
      <c r="I130" s="58"/>
    </row>
    <row r="131" spans="2:9" s="31" customFormat="1" ht="12.75">
      <c r="B131" s="59"/>
      <c r="C131" s="32"/>
      <c r="D131" s="57"/>
      <c r="E131" s="34"/>
      <c r="F131" s="34"/>
      <c r="G131" s="34"/>
      <c r="H131" s="57"/>
      <c r="I131" s="58"/>
    </row>
    <row r="132" spans="2:9" s="31" customFormat="1" ht="12.75">
      <c r="B132" s="59"/>
      <c r="C132" s="32"/>
      <c r="D132" s="57"/>
      <c r="E132" s="34"/>
      <c r="F132" s="34"/>
      <c r="G132" s="34"/>
      <c r="H132" s="57"/>
      <c r="I132" s="58"/>
    </row>
    <row r="133" spans="2:9" s="31" customFormat="1" ht="12.75">
      <c r="B133" s="59"/>
      <c r="C133" s="32"/>
      <c r="D133" s="57"/>
      <c r="E133" s="34"/>
      <c r="F133" s="34"/>
      <c r="G133" s="34"/>
      <c r="H133" s="57"/>
      <c r="I133" s="58"/>
    </row>
    <row r="134" spans="2:9" s="31" customFormat="1" ht="12.75">
      <c r="B134" s="59"/>
      <c r="C134" s="32"/>
      <c r="D134" s="57"/>
      <c r="E134" s="34"/>
      <c r="F134" s="34"/>
      <c r="G134" s="34"/>
      <c r="H134" s="57"/>
      <c r="I134" s="58"/>
    </row>
    <row r="135" spans="2:9" s="31" customFormat="1" ht="12.75">
      <c r="B135" s="59"/>
      <c r="C135" s="32"/>
      <c r="D135" s="57"/>
      <c r="E135" s="34"/>
      <c r="F135" s="34"/>
      <c r="G135" s="34"/>
      <c r="H135" s="57"/>
      <c r="I135" s="58"/>
    </row>
    <row r="136" spans="2:9" s="31" customFormat="1" ht="12.75">
      <c r="B136" s="59"/>
      <c r="C136" s="32"/>
      <c r="D136" s="57"/>
      <c r="E136" s="34"/>
      <c r="F136" s="34"/>
      <c r="G136" s="34"/>
      <c r="H136" s="57"/>
      <c r="I136" s="58"/>
    </row>
    <row r="137" spans="2:9" s="31" customFormat="1" ht="12.75">
      <c r="B137" s="59"/>
      <c r="C137" s="32"/>
      <c r="D137" s="57"/>
      <c r="E137" s="34"/>
      <c r="F137" s="34"/>
      <c r="G137" s="34"/>
      <c r="H137" s="57"/>
      <c r="I137" s="58"/>
    </row>
    <row r="138" spans="2:9" s="31" customFormat="1" ht="12.75">
      <c r="B138" s="59"/>
      <c r="C138" s="32"/>
      <c r="D138" s="57"/>
      <c r="E138" s="34"/>
      <c r="F138" s="34"/>
      <c r="G138" s="34"/>
      <c r="H138" s="57"/>
      <c r="I138" s="58"/>
    </row>
    <row r="139" spans="2:9" s="31" customFormat="1" ht="12.75">
      <c r="B139" s="59"/>
      <c r="C139" s="32"/>
      <c r="D139" s="57"/>
      <c r="E139" s="34"/>
      <c r="F139" s="34"/>
      <c r="G139" s="34"/>
      <c r="H139" s="57"/>
      <c r="I139" s="58"/>
    </row>
    <row r="140" spans="2:9" s="31" customFormat="1" ht="12.75">
      <c r="B140" s="59"/>
      <c r="C140" s="32"/>
      <c r="D140" s="57"/>
      <c r="E140" s="34"/>
      <c r="F140" s="34"/>
      <c r="G140" s="34"/>
      <c r="H140" s="57"/>
      <c r="I140" s="58"/>
    </row>
    <row r="141" spans="2:9" s="31" customFormat="1" ht="12.75">
      <c r="B141" s="59"/>
      <c r="C141" s="32"/>
      <c r="D141" s="57"/>
      <c r="E141" s="34"/>
      <c r="F141" s="34"/>
      <c r="G141" s="34"/>
      <c r="H141" s="57"/>
      <c r="I141" s="58"/>
    </row>
    <row r="142" spans="2:9" s="31" customFormat="1" ht="12.75">
      <c r="B142" s="59"/>
      <c r="C142" s="32"/>
      <c r="D142" s="57"/>
      <c r="E142" s="34"/>
      <c r="F142" s="34"/>
      <c r="G142" s="34"/>
      <c r="H142" s="57"/>
      <c r="I142" s="58"/>
    </row>
    <row r="143" spans="2:9" s="31" customFormat="1" ht="12.75">
      <c r="B143" s="59"/>
      <c r="C143" s="32"/>
      <c r="D143" s="57"/>
      <c r="E143" s="34"/>
      <c r="F143" s="34"/>
      <c r="G143" s="34"/>
      <c r="H143" s="57"/>
      <c r="I143" s="58"/>
    </row>
    <row r="144" spans="2:9" s="31" customFormat="1" ht="12.75">
      <c r="B144" s="59"/>
      <c r="C144" s="32"/>
      <c r="D144" s="57"/>
      <c r="E144" s="34"/>
      <c r="F144" s="34"/>
      <c r="G144" s="34"/>
      <c r="H144" s="57"/>
      <c r="I144" s="58"/>
    </row>
    <row r="145" spans="2:9" s="31" customFormat="1" ht="12.75">
      <c r="B145" s="59"/>
      <c r="C145" s="32"/>
      <c r="D145" s="57"/>
      <c r="E145" s="34"/>
      <c r="F145" s="34"/>
      <c r="G145" s="34"/>
      <c r="H145" s="57"/>
      <c r="I145" s="58"/>
    </row>
    <row r="146" spans="2:9" s="31" customFormat="1" ht="12.75">
      <c r="B146" s="59"/>
      <c r="C146" s="32"/>
      <c r="D146" s="57"/>
      <c r="E146" s="34"/>
      <c r="F146" s="34"/>
      <c r="G146" s="34"/>
      <c r="H146" s="57"/>
      <c r="I146" s="58"/>
    </row>
    <row r="147" spans="2:9" s="31" customFormat="1" ht="12.75">
      <c r="B147" s="59"/>
      <c r="C147" s="32"/>
      <c r="D147" s="57"/>
      <c r="E147" s="34"/>
      <c r="F147" s="34"/>
      <c r="G147" s="34"/>
      <c r="H147" s="57"/>
      <c r="I147" s="58"/>
    </row>
    <row r="148" spans="2:9" s="31" customFormat="1" ht="12.75">
      <c r="B148" s="59"/>
      <c r="C148" s="32"/>
      <c r="D148" s="57"/>
      <c r="E148" s="34"/>
      <c r="F148" s="34"/>
      <c r="G148" s="34"/>
      <c r="H148" s="57"/>
      <c r="I148" s="58"/>
    </row>
    <row r="149" spans="2:9" s="31" customFormat="1" ht="12.75">
      <c r="B149" s="59"/>
      <c r="C149" s="32"/>
      <c r="D149" s="57"/>
      <c r="E149" s="34"/>
      <c r="F149" s="34"/>
      <c r="G149" s="34"/>
      <c r="H149" s="57"/>
      <c r="I149" s="58"/>
    </row>
    <row r="150" spans="2:9" s="31" customFormat="1" ht="12.75">
      <c r="B150" s="59"/>
      <c r="C150" s="32"/>
      <c r="D150" s="57"/>
      <c r="E150" s="34"/>
      <c r="F150" s="34"/>
      <c r="G150" s="34"/>
      <c r="H150" s="57"/>
      <c r="I150" s="58"/>
    </row>
    <row r="151" spans="2:9" s="31" customFormat="1" ht="12.75">
      <c r="B151" s="59"/>
      <c r="C151" s="32"/>
      <c r="D151" s="57"/>
      <c r="E151" s="34"/>
      <c r="F151" s="34"/>
      <c r="G151" s="34"/>
      <c r="H151" s="57"/>
      <c r="I151" s="58"/>
    </row>
    <row r="152" spans="2:9" s="31" customFormat="1" ht="12.75">
      <c r="B152" s="59"/>
      <c r="C152" s="32"/>
      <c r="D152" s="57"/>
      <c r="E152" s="34"/>
      <c r="F152" s="34"/>
      <c r="G152" s="34"/>
      <c r="H152" s="57"/>
      <c r="I152" s="58"/>
    </row>
    <row r="153" spans="2:9" s="31" customFormat="1" ht="12.75">
      <c r="B153" s="59"/>
      <c r="C153" s="32"/>
      <c r="D153" s="57"/>
      <c r="E153" s="34"/>
      <c r="F153" s="34"/>
      <c r="G153" s="34"/>
      <c r="H153" s="57"/>
      <c r="I153" s="58"/>
    </row>
    <row r="154" spans="2:9" s="31" customFormat="1" ht="12.75">
      <c r="B154" s="59"/>
      <c r="C154" s="32"/>
      <c r="D154" s="57"/>
      <c r="E154" s="34"/>
      <c r="F154" s="34"/>
      <c r="G154" s="34"/>
      <c r="H154" s="57"/>
      <c r="I154" s="58"/>
    </row>
    <row r="155" spans="2:9" s="31" customFormat="1" ht="12.75">
      <c r="B155" s="59"/>
      <c r="C155" s="32"/>
      <c r="D155" s="57"/>
      <c r="E155" s="34"/>
      <c r="F155" s="34"/>
      <c r="G155" s="34"/>
      <c r="H155" s="57"/>
      <c r="I155" s="58"/>
    </row>
    <row r="156" spans="2:9" s="31" customFormat="1" ht="12.75">
      <c r="B156" s="59"/>
      <c r="C156" s="32"/>
      <c r="D156" s="57"/>
      <c r="E156" s="34"/>
      <c r="F156" s="34"/>
      <c r="G156" s="34"/>
      <c r="H156" s="57"/>
      <c r="I156" s="58"/>
    </row>
    <row r="157" spans="2:9" s="31" customFormat="1" ht="12.75">
      <c r="B157" s="59"/>
      <c r="C157" s="32"/>
      <c r="D157" s="57"/>
      <c r="E157" s="34"/>
      <c r="F157" s="34"/>
      <c r="G157" s="34"/>
      <c r="H157" s="57"/>
      <c r="I157" s="58"/>
    </row>
    <row r="158" spans="2:9" s="31" customFormat="1" ht="12.75">
      <c r="B158" s="59"/>
      <c r="C158" s="32"/>
      <c r="D158" s="57"/>
      <c r="E158" s="34"/>
      <c r="F158" s="34"/>
      <c r="G158" s="34"/>
      <c r="H158" s="57"/>
      <c r="I158" s="58"/>
    </row>
    <row r="159" spans="2:9" s="31" customFormat="1" ht="12.75">
      <c r="B159" s="59"/>
      <c r="C159" s="32"/>
      <c r="D159" s="57"/>
      <c r="E159" s="34"/>
      <c r="F159" s="34"/>
      <c r="G159" s="34"/>
      <c r="H159" s="57"/>
      <c r="I159" s="58"/>
    </row>
    <row r="160" spans="2:9" s="31" customFormat="1" ht="12.75">
      <c r="B160" s="59"/>
      <c r="C160" s="32"/>
      <c r="D160" s="57"/>
      <c r="E160" s="34"/>
      <c r="F160" s="34"/>
      <c r="G160" s="34"/>
      <c r="H160" s="57"/>
      <c r="I160" s="58"/>
    </row>
    <row r="161" spans="2:9" s="31" customFormat="1" ht="12.75">
      <c r="B161" s="59"/>
      <c r="C161" s="32"/>
      <c r="D161" s="57"/>
      <c r="E161" s="34"/>
      <c r="F161" s="34"/>
      <c r="G161" s="34"/>
      <c r="H161" s="57"/>
      <c r="I161" s="58"/>
    </row>
    <row r="162" spans="2:9" s="31" customFormat="1" ht="12.75">
      <c r="B162" s="59"/>
      <c r="C162" s="32"/>
      <c r="D162" s="57"/>
      <c r="E162" s="34"/>
      <c r="F162" s="34"/>
      <c r="G162" s="34"/>
      <c r="H162" s="57"/>
      <c r="I162" s="58"/>
    </row>
    <row r="163" spans="2:9" s="31" customFormat="1" ht="12.75">
      <c r="B163" s="59"/>
      <c r="C163" s="32"/>
      <c r="D163" s="57"/>
      <c r="E163" s="34"/>
      <c r="F163" s="34"/>
      <c r="G163" s="34"/>
      <c r="H163" s="57"/>
      <c r="I163" s="58"/>
    </row>
    <row r="164" spans="2:9" s="31" customFormat="1" ht="12.75">
      <c r="B164" s="59"/>
      <c r="C164" s="32"/>
      <c r="D164" s="57"/>
      <c r="E164" s="34"/>
      <c r="F164" s="34"/>
      <c r="G164" s="34"/>
      <c r="H164" s="57"/>
      <c r="I164" s="58"/>
    </row>
    <row r="165" spans="2:9" s="31" customFormat="1" ht="12.75">
      <c r="B165" s="59"/>
      <c r="C165" s="32"/>
      <c r="D165" s="57"/>
      <c r="E165" s="34"/>
      <c r="F165" s="34"/>
      <c r="G165" s="34"/>
      <c r="H165" s="57"/>
      <c r="I165" s="58"/>
    </row>
    <row r="166" spans="2:9" s="31" customFormat="1" ht="12.75">
      <c r="B166" s="59"/>
      <c r="C166" s="32"/>
      <c r="D166" s="57"/>
      <c r="E166" s="34"/>
      <c r="F166" s="34"/>
      <c r="G166" s="34"/>
      <c r="H166" s="57"/>
      <c r="I166" s="58"/>
    </row>
    <row r="167" spans="2:9" s="31" customFormat="1" ht="12.75">
      <c r="B167" s="59"/>
      <c r="C167" s="32"/>
      <c r="D167" s="57"/>
      <c r="E167" s="34"/>
      <c r="F167" s="34"/>
      <c r="G167" s="34"/>
      <c r="H167" s="57"/>
      <c r="I167" s="58"/>
    </row>
    <row r="168" spans="2:9" s="31" customFormat="1" ht="12.75">
      <c r="B168" s="59"/>
      <c r="C168" s="32"/>
      <c r="D168" s="57"/>
      <c r="E168" s="34"/>
      <c r="F168" s="34"/>
      <c r="G168" s="34"/>
      <c r="H168" s="57"/>
      <c r="I168" s="58"/>
    </row>
    <row r="169" spans="2:9" s="31" customFormat="1" ht="12.75">
      <c r="B169" s="59"/>
      <c r="C169" s="32"/>
      <c r="D169" s="57"/>
      <c r="E169" s="34"/>
      <c r="F169" s="34"/>
      <c r="G169" s="34"/>
      <c r="H169" s="57"/>
      <c r="I169" s="58"/>
    </row>
    <row r="170" spans="2:9" s="31" customFormat="1" ht="12.75">
      <c r="B170" s="59"/>
      <c r="C170" s="32"/>
      <c r="D170" s="57"/>
      <c r="E170" s="34"/>
      <c r="F170" s="34"/>
      <c r="G170" s="34"/>
      <c r="H170" s="57"/>
      <c r="I170" s="58"/>
    </row>
    <row r="171" spans="2:9" s="31" customFormat="1" ht="12.75">
      <c r="B171" s="59"/>
      <c r="C171" s="32"/>
      <c r="D171" s="57"/>
      <c r="E171" s="34"/>
      <c r="F171" s="34"/>
      <c r="G171" s="34"/>
      <c r="H171" s="57"/>
      <c r="I171" s="58"/>
    </row>
    <row r="172" spans="2:9" s="31" customFormat="1" ht="12.75">
      <c r="B172" s="59"/>
      <c r="C172" s="32"/>
      <c r="D172" s="57"/>
      <c r="E172" s="34"/>
      <c r="F172" s="34"/>
      <c r="G172" s="34"/>
      <c r="H172" s="57"/>
      <c r="I172" s="58"/>
    </row>
    <row r="173" spans="2:9" s="31" customFormat="1" ht="12.75">
      <c r="B173" s="59"/>
      <c r="C173" s="32"/>
      <c r="D173" s="57"/>
      <c r="E173" s="34"/>
      <c r="F173" s="34"/>
      <c r="G173" s="34"/>
      <c r="H173" s="57"/>
      <c r="I173" s="58"/>
    </row>
    <row r="174" spans="2:9" s="31" customFormat="1" ht="12.75">
      <c r="B174" s="59"/>
      <c r="C174" s="32"/>
      <c r="D174" s="57"/>
      <c r="E174" s="34"/>
      <c r="F174" s="34"/>
      <c r="G174" s="34"/>
      <c r="H174" s="57"/>
      <c r="I174" s="58"/>
    </row>
    <row r="175" spans="2:9" s="31" customFormat="1" ht="12.75">
      <c r="B175" s="59"/>
      <c r="C175" s="32"/>
      <c r="D175" s="57"/>
      <c r="E175" s="34"/>
      <c r="F175" s="34"/>
      <c r="G175" s="34"/>
      <c r="H175" s="57"/>
      <c r="I175" s="58"/>
    </row>
    <row r="176" spans="2:9" s="31" customFormat="1" ht="12.75">
      <c r="B176" s="59"/>
      <c r="C176" s="32"/>
      <c r="D176" s="57"/>
      <c r="E176" s="34"/>
      <c r="F176" s="34"/>
      <c r="G176" s="34"/>
      <c r="H176" s="57"/>
      <c r="I176" s="58"/>
    </row>
    <row r="177" spans="2:9" s="31" customFormat="1" ht="12.75">
      <c r="B177" s="59"/>
      <c r="C177" s="32"/>
      <c r="D177" s="57"/>
      <c r="E177" s="34"/>
      <c r="F177" s="34"/>
      <c r="G177" s="34"/>
      <c r="H177" s="57"/>
      <c r="I177" s="58"/>
    </row>
    <row r="178" spans="2:9" s="31" customFormat="1" ht="12.75">
      <c r="B178" s="59"/>
      <c r="C178" s="32"/>
      <c r="D178" s="57"/>
      <c r="E178" s="34"/>
      <c r="F178" s="34"/>
      <c r="G178" s="34"/>
      <c r="H178" s="57"/>
      <c r="I178" s="58"/>
    </row>
    <row r="179" spans="2:9" s="31" customFormat="1" ht="12.75">
      <c r="B179" s="59"/>
      <c r="C179" s="32"/>
      <c r="D179" s="57"/>
      <c r="E179" s="34"/>
      <c r="F179" s="34"/>
      <c r="G179" s="34"/>
      <c r="H179" s="57"/>
      <c r="I179" s="58"/>
    </row>
    <row r="180" spans="2:9" s="31" customFormat="1" ht="12.75">
      <c r="B180" s="59"/>
      <c r="C180" s="32"/>
      <c r="D180" s="57"/>
      <c r="E180" s="34"/>
      <c r="F180" s="34"/>
      <c r="G180" s="34"/>
      <c r="H180" s="57"/>
      <c r="I180" s="58"/>
    </row>
    <row r="181" spans="2:9" s="31" customFormat="1" ht="12.75">
      <c r="B181" s="59"/>
      <c r="C181" s="32"/>
      <c r="D181" s="57"/>
      <c r="E181" s="34"/>
      <c r="F181" s="34"/>
      <c r="G181" s="34"/>
      <c r="H181" s="57"/>
      <c r="I181" s="58"/>
    </row>
    <row r="182" spans="2:9" s="31" customFormat="1" ht="12.75">
      <c r="B182" s="59"/>
      <c r="C182" s="32"/>
      <c r="D182" s="57"/>
      <c r="E182" s="34"/>
      <c r="F182" s="34"/>
      <c r="G182" s="34"/>
      <c r="H182" s="57"/>
      <c r="I182" s="58"/>
    </row>
    <row r="183" spans="2:9" s="31" customFormat="1" ht="12.75">
      <c r="B183" s="59"/>
      <c r="C183" s="32"/>
      <c r="D183" s="57"/>
      <c r="E183" s="34"/>
      <c r="F183" s="34"/>
      <c r="G183" s="34"/>
      <c r="H183" s="57"/>
      <c r="I183" s="58"/>
    </row>
    <row r="184" spans="2:9" s="31" customFormat="1" ht="12.75">
      <c r="B184" s="59"/>
      <c r="C184" s="32"/>
      <c r="D184" s="57"/>
      <c r="E184" s="34"/>
      <c r="F184" s="34"/>
      <c r="G184" s="34"/>
      <c r="H184" s="57"/>
      <c r="I184" s="58"/>
    </row>
    <row r="185" spans="2:9" s="31" customFormat="1" ht="12.75">
      <c r="B185" s="59"/>
      <c r="C185" s="32"/>
      <c r="D185" s="57"/>
      <c r="E185" s="34"/>
      <c r="F185" s="34"/>
      <c r="G185" s="34"/>
      <c r="H185" s="57"/>
      <c r="I185" s="58"/>
    </row>
    <row r="186" spans="2:9" s="31" customFormat="1" ht="12.75">
      <c r="B186" s="59"/>
      <c r="C186" s="32"/>
      <c r="D186" s="57"/>
      <c r="E186" s="34"/>
      <c r="F186" s="34"/>
      <c r="G186" s="34"/>
      <c r="H186" s="57"/>
      <c r="I186" s="58"/>
    </row>
    <row r="187" spans="2:9" s="31" customFormat="1" ht="12.75">
      <c r="B187" s="59"/>
      <c r="C187" s="32"/>
      <c r="D187" s="57"/>
      <c r="E187" s="34"/>
      <c r="F187" s="34"/>
      <c r="G187" s="34"/>
      <c r="H187" s="57"/>
      <c r="I187" s="58"/>
    </row>
    <row r="188" spans="2:9" s="31" customFormat="1" ht="12.75">
      <c r="B188" s="59"/>
      <c r="C188" s="32"/>
      <c r="D188" s="57"/>
      <c r="E188" s="34"/>
      <c r="F188" s="34"/>
      <c r="G188" s="34"/>
      <c r="H188" s="57"/>
      <c r="I188" s="58"/>
    </row>
    <row r="189" spans="2:9" s="31" customFormat="1" ht="12.75">
      <c r="B189" s="59"/>
      <c r="C189" s="32"/>
      <c r="D189" s="57"/>
      <c r="E189" s="34"/>
      <c r="F189" s="34"/>
      <c r="G189" s="34"/>
      <c r="H189" s="57"/>
      <c r="I189" s="58"/>
    </row>
    <row r="190" spans="2:9" s="31" customFormat="1" ht="12.75">
      <c r="B190" s="59"/>
      <c r="C190" s="32"/>
      <c r="D190" s="57"/>
      <c r="E190" s="34"/>
      <c r="F190" s="34"/>
      <c r="G190" s="34"/>
      <c r="H190" s="57"/>
      <c r="I190" s="58"/>
    </row>
    <row r="191" spans="2:9" s="31" customFormat="1" ht="12.75">
      <c r="B191" s="59"/>
      <c r="C191" s="32"/>
      <c r="D191" s="57"/>
      <c r="E191" s="34"/>
      <c r="F191" s="34"/>
      <c r="G191" s="34"/>
      <c r="H191" s="57"/>
      <c r="I191" s="58"/>
    </row>
    <row r="192" spans="2:9" s="31" customFormat="1" ht="12.75">
      <c r="B192" s="59"/>
      <c r="C192" s="32"/>
      <c r="D192" s="57"/>
      <c r="E192" s="34"/>
      <c r="F192" s="34"/>
      <c r="G192" s="34"/>
      <c r="H192" s="57"/>
      <c r="I192" s="58"/>
    </row>
    <row r="193" spans="2:9" s="31" customFormat="1" ht="12.75">
      <c r="B193" s="59"/>
      <c r="C193" s="32"/>
      <c r="D193" s="57"/>
      <c r="E193" s="34"/>
      <c r="F193" s="34"/>
      <c r="G193" s="34"/>
      <c r="H193" s="57"/>
      <c r="I193" s="58"/>
    </row>
    <row r="194" spans="2:9" s="31" customFormat="1" ht="12.75">
      <c r="B194" s="59"/>
      <c r="C194" s="32"/>
      <c r="D194" s="57"/>
      <c r="E194" s="34"/>
      <c r="F194" s="34"/>
      <c r="G194" s="34"/>
      <c r="H194" s="57"/>
      <c r="I194" s="58"/>
    </row>
    <row r="195" spans="2:9" s="31" customFormat="1" ht="12.75">
      <c r="B195" s="59"/>
      <c r="C195" s="32"/>
      <c r="D195" s="57"/>
      <c r="E195" s="34"/>
      <c r="F195" s="34"/>
      <c r="G195" s="34"/>
      <c r="H195" s="57"/>
      <c r="I195" s="58"/>
    </row>
    <row r="196" spans="2:9" s="31" customFormat="1" ht="12.75">
      <c r="B196" s="59"/>
      <c r="C196" s="32"/>
      <c r="D196" s="57"/>
      <c r="E196" s="34"/>
      <c r="F196" s="34"/>
      <c r="G196" s="34"/>
      <c r="H196" s="57"/>
      <c r="I196" s="58"/>
    </row>
    <row r="197" spans="2:9" s="31" customFormat="1" ht="12.75">
      <c r="B197" s="59"/>
      <c r="C197" s="32"/>
      <c r="D197" s="57"/>
      <c r="E197" s="34"/>
      <c r="F197" s="34"/>
      <c r="G197" s="34"/>
      <c r="H197" s="57"/>
      <c r="I197" s="58"/>
    </row>
    <row r="198" spans="2:9" s="31" customFormat="1" ht="12.75">
      <c r="B198" s="59"/>
      <c r="C198" s="32"/>
      <c r="D198" s="57"/>
      <c r="E198" s="34"/>
      <c r="F198" s="34"/>
      <c r="G198" s="34"/>
      <c r="H198" s="57"/>
      <c r="I198" s="58"/>
    </row>
    <row r="199" spans="2:9" s="31" customFormat="1" ht="12.75">
      <c r="B199" s="59"/>
      <c r="C199" s="32"/>
      <c r="D199" s="57"/>
      <c r="E199" s="34"/>
      <c r="F199" s="34"/>
      <c r="G199" s="34"/>
      <c r="H199" s="57"/>
      <c r="I199" s="58"/>
    </row>
    <row r="200" spans="2:9" s="31" customFormat="1" ht="12.75">
      <c r="B200" s="59"/>
      <c r="C200" s="32"/>
      <c r="D200" s="57"/>
      <c r="E200" s="34"/>
      <c r="F200" s="34"/>
      <c r="G200" s="34"/>
      <c r="H200" s="57"/>
      <c r="I200" s="58"/>
    </row>
    <row r="201" spans="2:9" s="31" customFormat="1" ht="12.75">
      <c r="B201" s="59"/>
      <c r="C201" s="32"/>
      <c r="D201" s="57"/>
      <c r="E201" s="34"/>
      <c r="F201" s="34"/>
      <c r="G201" s="34"/>
      <c r="H201" s="57"/>
      <c r="I201" s="58"/>
    </row>
    <row r="202" spans="2:9" s="31" customFormat="1" ht="12.75">
      <c r="B202" s="59"/>
      <c r="C202" s="32"/>
      <c r="D202" s="57"/>
      <c r="E202" s="34"/>
      <c r="F202" s="34"/>
      <c r="G202" s="34"/>
      <c r="H202" s="57"/>
      <c r="I202" s="58"/>
    </row>
    <row r="203" spans="2:9" s="31" customFormat="1" ht="12.75">
      <c r="B203" s="59"/>
      <c r="C203" s="32"/>
      <c r="D203" s="57"/>
      <c r="E203" s="34"/>
      <c r="F203" s="34"/>
      <c r="G203" s="34"/>
      <c r="H203" s="57"/>
      <c r="I203" s="58"/>
    </row>
    <row r="204" spans="2:9" s="31" customFormat="1" ht="12.75">
      <c r="B204" s="59"/>
      <c r="C204" s="32"/>
      <c r="D204" s="57"/>
      <c r="E204" s="34"/>
      <c r="F204" s="34"/>
      <c r="G204" s="34"/>
      <c r="H204" s="57"/>
      <c r="I204" s="58"/>
    </row>
    <row r="205" spans="2:9" s="31" customFormat="1" ht="12.75">
      <c r="B205" s="59"/>
      <c r="C205" s="32"/>
      <c r="D205" s="57"/>
      <c r="E205" s="34"/>
      <c r="F205" s="34"/>
      <c r="G205" s="34"/>
      <c r="H205" s="57"/>
      <c r="I205" s="58"/>
    </row>
    <row r="206" spans="2:9" s="31" customFormat="1" ht="12.75">
      <c r="B206" s="59"/>
      <c r="C206" s="32"/>
      <c r="D206" s="57"/>
      <c r="E206" s="34"/>
      <c r="F206" s="34"/>
      <c r="G206" s="34"/>
      <c r="H206" s="57"/>
      <c r="I206" s="58"/>
    </row>
    <row r="207" spans="2:9" s="31" customFormat="1" ht="12.75">
      <c r="B207" s="59"/>
      <c r="C207" s="32"/>
      <c r="D207" s="57"/>
      <c r="E207" s="34"/>
      <c r="F207" s="34"/>
      <c r="G207" s="34"/>
      <c r="H207" s="57"/>
      <c r="I207" s="58"/>
    </row>
    <row r="208" spans="2:9" s="31" customFormat="1" ht="12.75">
      <c r="B208" s="59"/>
      <c r="C208" s="32"/>
      <c r="D208" s="57"/>
      <c r="E208" s="34"/>
      <c r="F208" s="34"/>
      <c r="G208" s="34"/>
      <c r="H208" s="57"/>
      <c r="I208" s="58"/>
    </row>
    <row r="209" spans="2:9" s="31" customFormat="1" ht="12.75">
      <c r="B209" s="59"/>
      <c r="C209" s="32"/>
      <c r="D209" s="57"/>
      <c r="E209" s="34"/>
      <c r="F209" s="34"/>
      <c r="G209" s="34"/>
      <c r="H209" s="57"/>
      <c r="I209" s="58"/>
    </row>
    <row r="210" spans="2:9" s="31" customFormat="1" ht="12.75">
      <c r="B210" s="59"/>
      <c r="C210" s="32"/>
      <c r="D210" s="57"/>
      <c r="E210" s="34"/>
      <c r="F210" s="34"/>
      <c r="G210" s="34"/>
      <c r="H210" s="57"/>
      <c r="I210" s="58"/>
    </row>
    <row r="211" spans="2:9" s="31" customFormat="1" ht="12.75">
      <c r="B211" s="59"/>
      <c r="C211" s="32"/>
      <c r="D211" s="57"/>
      <c r="E211" s="34"/>
      <c r="F211" s="34"/>
      <c r="G211" s="34"/>
      <c r="H211" s="57"/>
      <c r="I211" s="58"/>
    </row>
    <row r="212" spans="2:9" s="31" customFormat="1" ht="12.75">
      <c r="B212" s="59"/>
      <c r="C212" s="32"/>
      <c r="D212" s="57"/>
      <c r="E212" s="34"/>
      <c r="F212" s="34"/>
      <c r="G212" s="34"/>
      <c r="H212" s="57"/>
      <c r="I212" s="58"/>
    </row>
    <row r="213" spans="2:9" s="31" customFormat="1" ht="12.75">
      <c r="B213" s="59"/>
      <c r="C213" s="32"/>
      <c r="D213" s="57"/>
      <c r="E213" s="34"/>
      <c r="F213" s="34"/>
      <c r="G213" s="34"/>
      <c r="H213" s="57"/>
      <c r="I213" s="58"/>
    </row>
    <row r="214" spans="2:9" s="31" customFormat="1" ht="12.75">
      <c r="B214" s="59"/>
      <c r="C214" s="32"/>
      <c r="D214" s="57"/>
      <c r="E214" s="34"/>
      <c r="F214" s="34"/>
      <c r="G214" s="34"/>
      <c r="H214" s="57"/>
      <c r="I214" s="58"/>
    </row>
    <row r="215" spans="2:9" s="31" customFormat="1" ht="12.75">
      <c r="B215" s="59"/>
      <c r="C215" s="32"/>
      <c r="D215" s="57"/>
      <c r="E215" s="34"/>
      <c r="F215" s="34"/>
      <c r="G215" s="34"/>
      <c r="H215" s="57"/>
      <c r="I215" s="58"/>
    </row>
    <row r="216" spans="2:9" s="31" customFormat="1" ht="12.75">
      <c r="B216" s="59"/>
      <c r="C216" s="32"/>
      <c r="D216" s="57"/>
      <c r="E216" s="34"/>
      <c r="F216" s="34"/>
      <c r="G216" s="34"/>
      <c r="H216" s="57"/>
      <c r="I216" s="58"/>
    </row>
    <row r="217" spans="2:9" s="31" customFormat="1" ht="12.75">
      <c r="B217" s="59"/>
      <c r="C217" s="32"/>
      <c r="D217" s="57"/>
      <c r="E217" s="34"/>
      <c r="F217" s="34"/>
      <c r="G217" s="34"/>
      <c r="H217" s="57"/>
      <c r="I217" s="58"/>
    </row>
    <row r="218" spans="2:9" s="31" customFormat="1" ht="12.75">
      <c r="B218" s="59"/>
      <c r="C218" s="32"/>
      <c r="D218" s="57"/>
      <c r="E218" s="34"/>
      <c r="F218" s="34"/>
      <c r="G218" s="34"/>
      <c r="H218" s="57"/>
      <c r="I218" s="58"/>
    </row>
    <row r="219" spans="2:9" s="31" customFormat="1" ht="12.75">
      <c r="B219" s="59"/>
      <c r="C219" s="32"/>
      <c r="D219" s="57"/>
      <c r="E219" s="34"/>
      <c r="F219" s="34"/>
      <c r="G219" s="34"/>
      <c r="H219" s="57"/>
      <c r="I219" s="58"/>
    </row>
    <row r="220" spans="2:9" s="31" customFormat="1" ht="12.75">
      <c r="B220" s="59"/>
      <c r="C220" s="32"/>
      <c r="D220" s="57"/>
      <c r="E220" s="34"/>
      <c r="F220" s="34"/>
      <c r="G220" s="34"/>
      <c r="H220" s="57"/>
      <c r="I220" s="58"/>
    </row>
    <row r="221" spans="2:9" s="31" customFormat="1" ht="12.75">
      <c r="B221" s="59"/>
      <c r="C221" s="32"/>
      <c r="D221" s="57"/>
      <c r="E221" s="34"/>
      <c r="F221" s="34"/>
      <c r="G221" s="34"/>
      <c r="H221" s="57"/>
      <c r="I221" s="58"/>
    </row>
    <row r="222" spans="2:9" s="31" customFormat="1" ht="12.75">
      <c r="B222" s="59"/>
      <c r="C222" s="32"/>
      <c r="D222" s="57"/>
      <c r="E222" s="34"/>
      <c r="F222" s="34"/>
      <c r="G222" s="34"/>
      <c r="H222" s="57"/>
      <c r="I222" s="58"/>
    </row>
    <row r="223" spans="2:9" s="31" customFormat="1" ht="12.75">
      <c r="B223" s="59"/>
      <c r="C223" s="32"/>
      <c r="D223" s="57"/>
      <c r="E223" s="34"/>
      <c r="F223" s="34"/>
      <c r="G223" s="34"/>
      <c r="H223" s="57"/>
      <c r="I223" s="58"/>
    </row>
    <row r="224" spans="2:9" s="31" customFormat="1" ht="12.75">
      <c r="B224" s="59"/>
      <c r="C224" s="32"/>
      <c r="D224" s="57"/>
      <c r="E224" s="34"/>
      <c r="F224" s="34"/>
      <c r="G224" s="34"/>
      <c r="H224" s="57"/>
      <c r="I224" s="58"/>
    </row>
    <row r="225" spans="2:9" s="31" customFormat="1" ht="12.75">
      <c r="B225" s="59"/>
      <c r="C225" s="32"/>
      <c r="D225" s="57"/>
      <c r="E225" s="34"/>
      <c r="F225" s="34"/>
      <c r="G225" s="34"/>
      <c r="H225" s="57"/>
      <c r="I225" s="58"/>
    </row>
    <row r="226" spans="2:9" s="31" customFormat="1" ht="12.75">
      <c r="B226" s="59"/>
      <c r="C226" s="32"/>
      <c r="D226" s="57"/>
      <c r="E226" s="34"/>
      <c r="F226" s="34"/>
      <c r="G226" s="34"/>
      <c r="H226" s="57"/>
      <c r="I226" s="58"/>
    </row>
    <row r="227" spans="2:9" s="31" customFormat="1" ht="12.75">
      <c r="B227" s="59"/>
      <c r="C227" s="32"/>
      <c r="D227" s="57"/>
      <c r="E227" s="34"/>
      <c r="F227" s="34"/>
      <c r="G227" s="34"/>
      <c r="H227" s="57"/>
      <c r="I227" s="58"/>
    </row>
    <row r="228" spans="2:9" s="31" customFormat="1" ht="12.75">
      <c r="B228" s="59"/>
      <c r="C228" s="32"/>
      <c r="D228" s="57"/>
      <c r="E228" s="34"/>
      <c r="F228" s="34"/>
      <c r="G228" s="34"/>
      <c r="H228" s="57"/>
      <c r="I228" s="58"/>
    </row>
    <row r="229" spans="2:9" s="31" customFormat="1" ht="12.75">
      <c r="B229" s="59"/>
      <c r="C229" s="32"/>
      <c r="D229" s="57"/>
      <c r="E229" s="34"/>
      <c r="F229" s="34"/>
      <c r="G229" s="34"/>
      <c r="H229" s="57"/>
      <c r="I229" s="58"/>
    </row>
    <row r="230" spans="2:9" s="31" customFormat="1" ht="12.75">
      <c r="B230" s="59"/>
      <c r="C230" s="32"/>
      <c r="D230" s="57"/>
      <c r="E230" s="34"/>
      <c r="F230" s="34"/>
      <c r="G230" s="34"/>
      <c r="H230" s="57"/>
      <c r="I230" s="58"/>
    </row>
    <row r="231" spans="2:9" s="31" customFormat="1" ht="12.75">
      <c r="B231" s="59"/>
      <c r="C231" s="32"/>
      <c r="D231" s="57"/>
      <c r="E231" s="34"/>
      <c r="F231" s="34"/>
      <c r="G231" s="34"/>
      <c r="H231" s="57"/>
      <c r="I231" s="58"/>
    </row>
    <row r="232" spans="2:9" s="31" customFormat="1" ht="12.75">
      <c r="B232" s="59"/>
      <c r="C232" s="32"/>
      <c r="D232" s="57"/>
      <c r="E232" s="34"/>
      <c r="F232" s="34"/>
      <c r="G232" s="34"/>
      <c r="H232" s="57"/>
      <c r="I232" s="58"/>
    </row>
    <row r="233" spans="2:9" s="31" customFormat="1" ht="12.75">
      <c r="B233" s="59"/>
      <c r="C233" s="32"/>
      <c r="D233" s="57"/>
      <c r="E233" s="34"/>
      <c r="F233" s="34"/>
      <c r="G233" s="34"/>
      <c r="H233" s="57"/>
      <c r="I233" s="58"/>
    </row>
    <row r="234" spans="2:9" s="31" customFormat="1" ht="12.75">
      <c r="B234" s="59"/>
      <c r="C234" s="32"/>
      <c r="D234" s="57"/>
      <c r="E234" s="34"/>
      <c r="F234" s="34"/>
      <c r="G234" s="34"/>
      <c r="H234" s="57"/>
      <c r="I234" s="58"/>
    </row>
    <row r="235" spans="2:9" s="31" customFormat="1" ht="12.75">
      <c r="B235" s="59"/>
      <c r="C235" s="32"/>
      <c r="D235" s="57"/>
      <c r="E235" s="34"/>
      <c r="F235" s="34"/>
      <c r="G235" s="34"/>
      <c r="H235" s="57"/>
      <c r="I235" s="58"/>
    </row>
    <row r="236" spans="2:9" s="31" customFormat="1" ht="12.75">
      <c r="B236" s="59"/>
      <c r="C236" s="32"/>
      <c r="D236" s="57"/>
      <c r="E236" s="34"/>
      <c r="F236" s="34"/>
      <c r="G236" s="34"/>
      <c r="H236" s="57"/>
      <c r="I236" s="58"/>
    </row>
    <row r="237" spans="2:9" s="31" customFormat="1" ht="12.75">
      <c r="B237" s="59"/>
      <c r="C237" s="32"/>
      <c r="D237" s="57"/>
      <c r="E237" s="34"/>
      <c r="F237" s="34"/>
      <c r="G237" s="34"/>
      <c r="H237" s="57"/>
      <c r="I237" s="58"/>
    </row>
    <row r="238" spans="2:9" s="31" customFormat="1" ht="12.75">
      <c r="B238" s="59"/>
      <c r="C238" s="32"/>
      <c r="D238" s="57"/>
      <c r="E238" s="34"/>
      <c r="F238" s="34"/>
      <c r="G238" s="34"/>
      <c r="H238" s="57"/>
      <c r="I238" s="58"/>
    </row>
    <row r="239" spans="2:9" s="31" customFormat="1" ht="12.75">
      <c r="B239" s="59"/>
      <c r="C239" s="32"/>
      <c r="D239" s="57"/>
      <c r="E239" s="34"/>
      <c r="F239" s="34"/>
      <c r="G239" s="34"/>
      <c r="H239" s="57"/>
      <c r="I239" s="58"/>
    </row>
    <row r="240" spans="2:9" s="31" customFormat="1" ht="12.75">
      <c r="B240" s="59"/>
      <c r="C240" s="32"/>
      <c r="D240" s="57"/>
      <c r="E240" s="34"/>
      <c r="F240" s="34"/>
      <c r="G240" s="34"/>
      <c r="H240" s="57"/>
      <c r="I240" s="58"/>
    </row>
    <row r="241" spans="2:9" s="31" customFormat="1" ht="12.75">
      <c r="B241" s="59"/>
      <c r="C241" s="32"/>
      <c r="D241" s="57"/>
      <c r="E241" s="34"/>
      <c r="F241" s="34"/>
      <c r="G241" s="34"/>
      <c r="H241" s="57"/>
      <c r="I241" s="58"/>
    </row>
    <row r="242" spans="2:9" s="31" customFormat="1" ht="12.75">
      <c r="B242" s="59"/>
      <c r="C242" s="32"/>
      <c r="D242" s="57"/>
      <c r="E242" s="34"/>
      <c r="F242" s="34"/>
      <c r="G242" s="34"/>
      <c r="H242" s="57"/>
      <c r="I242" s="58"/>
    </row>
    <row r="243" spans="2:9" s="31" customFormat="1" ht="12.75">
      <c r="B243" s="59"/>
      <c r="C243" s="32"/>
      <c r="D243" s="57"/>
      <c r="E243" s="34"/>
      <c r="F243" s="34"/>
      <c r="G243" s="34"/>
      <c r="H243" s="57"/>
      <c r="I243" s="58"/>
    </row>
    <row r="244" spans="2:9" s="31" customFormat="1" ht="12.75">
      <c r="B244" s="59"/>
      <c r="C244" s="32"/>
      <c r="D244" s="57"/>
      <c r="E244" s="34"/>
      <c r="F244" s="34"/>
      <c r="G244" s="34"/>
      <c r="H244" s="57"/>
      <c r="I244" s="58"/>
    </row>
    <row r="245" spans="2:9" s="31" customFormat="1" ht="12.75">
      <c r="B245" s="59"/>
      <c r="C245" s="32"/>
      <c r="D245" s="57"/>
      <c r="E245" s="34"/>
      <c r="F245" s="34"/>
      <c r="G245" s="34"/>
      <c r="H245" s="57"/>
      <c r="I245" s="58"/>
    </row>
    <row r="246" spans="2:9" s="31" customFormat="1" ht="12.75">
      <c r="B246" s="59"/>
      <c r="C246" s="32"/>
      <c r="D246" s="57"/>
      <c r="E246" s="34"/>
      <c r="F246" s="34"/>
      <c r="G246" s="34"/>
      <c r="H246" s="57"/>
      <c r="I246" s="58"/>
    </row>
    <row r="247" spans="2:9" s="31" customFormat="1" ht="12.75">
      <c r="B247" s="59"/>
      <c r="C247" s="32"/>
      <c r="D247" s="57"/>
      <c r="E247" s="34"/>
      <c r="F247" s="34"/>
      <c r="G247" s="34"/>
      <c r="H247" s="57"/>
      <c r="I247" s="58"/>
    </row>
    <row r="248" spans="2:9" s="31" customFormat="1" ht="12.75">
      <c r="B248" s="59"/>
      <c r="C248" s="32"/>
      <c r="D248" s="57"/>
      <c r="E248" s="34"/>
      <c r="F248" s="34"/>
      <c r="G248" s="34"/>
      <c r="H248" s="57"/>
      <c r="I248" s="58"/>
    </row>
    <row r="249" spans="2:9" s="31" customFormat="1" ht="12.75">
      <c r="B249" s="59"/>
      <c r="C249" s="32"/>
      <c r="D249" s="57"/>
      <c r="E249" s="34"/>
      <c r="F249" s="34"/>
      <c r="G249" s="34"/>
      <c r="H249" s="57"/>
      <c r="I249" s="58"/>
    </row>
    <row r="250" spans="2:9" s="31" customFormat="1" ht="12.75">
      <c r="B250" s="59"/>
      <c r="C250" s="32"/>
      <c r="D250" s="57"/>
      <c r="E250" s="34"/>
      <c r="F250" s="34"/>
      <c r="G250" s="34"/>
      <c r="H250" s="57"/>
      <c r="I250" s="58"/>
    </row>
    <row r="251" spans="2:9" s="31" customFormat="1" ht="12.75">
      <c r="B251" s="59"/>
      <c r="C251" s="32"/>
      <c r="D251" s="57"/>
      <c r="E251" s="34"/>
      <c r="F251" s="34"/>
      <c r="G251" s="34"/>
      <c r="H251" s="57"/>
      <c r="I251" s="58"/>
    </row>
    <row r="252" spans="2:9" s="31" customFormat="1" ht="12.75">
      <c r="B252" s="59"/>
      <c r="C252" s="32"/>
      <c r="D252" s="57"/>
      <c r="E252" s="34"/>
      <c r="F252" s="34"/>
      <c r="G252" s="34"/>
      <c r="H252" s="57"/>
      <c r="I252" s="58"/>
    </row>
    <row r="253" spans="2:9" s="31" customFormat="1" ht="12.75">
      <c r="B253" s="59"/>
      <c r="C253" s="32"/>
      <c r="D253" s="57"/>
      <c r="E253" s="34"/>
      <c r="F253" s="34"/>
      <c r="G253" s="34"/>
      <c r="H253" s="57"/>
      <c r="I253" s="58"/>
    </row>
    <row r="254" spans="2:9" s="31" customFormat="1" ht="12.75">
      <c r="B254" s="59"/>
      <c r="C254" s="32"/>
      <c r="D254" s="57"/>
      <c r="E254" s="34"/>
      <c r="F254" s="34"/>
      <c r="G254" s="34"/>
      <c r="H254" s="57"/>
      <c r="I254" s="58"/>
    </row>
    <row r="255" spans="2:9" s="31" customFormat="1" ht="12.75">
      <c r="B255" s="59"/>
      <c r="C255" s="32"/>
      <c r="D255" s="57"/>
      <c r="E255" s="34"/>
      <c r="F255" s="34"/>
      <c r="G255" s="34"/>
      <c r="H255" s="57"/>
      <c r="I255" s="58"/>
    </row>
    <row r="256" spans="2:9" s="31" customFormat="1" ht="12.75">
      <c r="B256" s="59"/>
      <c r="C256" s="32"/>
      <c r="D256" s="57"/>
      <c r="E256" s="34"/>
      <c r="F256" s="34"/>
      <c r="G256" s="34"/>
      <c r="H256" s="57"/>
      <c r="I256" s="58"/>
    </row>
    <row r="257" spans="2:9" s="31" customFormat="1" ht="12.75">
      <c r="B257" s="59"/>
      <c r="C257" s="32"/>
      <c r="D257" s="57"/>
      <c r="E257" s="34"/>
      <c r="F257" s="34"/>
      <c r="G257" s="34"/>
      <c r="H257" s="57"/>
      <c r="I257" s="58"/>
    </row>
    <row r="258" spans="2:9" s="31" customFormat="1" ht="12.75">
      <c r="B258" s="59"/>
      <c r="C258" s="32"/>
      <c r="D258" s="57"/>
      <c r="E258" s="34"/>
      <c r="F258" s="34"/>
      <c r="G258" s="34"/>
      <c r="H258" s="57"/>
      <c r="I258" s="58"/>
    </row>
    <row r="259" spans="2:9" s="31" customFormat="1" ht="12.75">
      <c r="B259" s="59"/>
      <c r="C259" s="32"/>
      <c r="D259" s="57"/>
      <c r="E259" s="34"/>
      <c r="F259" s="34"/>
      <c r="G259" s="34"/>
      <c r="H259" s="57"/>
      <c r="I259" s="58"/>
    </row>
    <row r="260" spans="2:9" s="31" customFormat="1" ht="12.75">
      <c r="B260" s="59"/>
      <c r="C260" s="32"/>
      <c r="D260" s="57"/>
      <c r="E260" s="34"/>
      <c r="F260" s="34"/>
      <c r="G260" s="34"/>
      <c r="H260" s="57"/>
      <c r="I260" s="58"/>
    </row>
    <row r="261" spans="2:9" s="31" customFormat="1" ht="12.75">
      <c r="B261" s="59"/>
      <c r="C261" s="32"/>
      <c r="D261" s="57"/>
      <c r="E261" s="34"/>
      <c r="F261" s="34"/>
      <c r="G261" s="34"/>
      <c r="H261" s="57"/>
      <c r="I261" s="58"/>
    </row>
    <row r="262" spans="2:9" s="31" customFormat="1" ht="12.75">
      <c r="B262" s="59"/>
      <c r="C262" s="32"/>
      <c r="D262" s="57"/>
      <c r="E262" s="34"/>
      <c r="F262" s="34"/>
      <c r="G262" s="34"/>
      <c r="H262" s="57"/>
      <c r="I262" s="58"/>
    </row>
    <row r="263" spans="2:9" s="31" customFormat="1" ht="12.75">
      <c r="B263" s="59"/>
      <c r="C263" s="32"/>
      <c r="D263" s="57"/>
      <c r="E263" s="34"/>
      <c r="F263" s="34"/>
      <c r="G263" s="34"/>
      <c r="H263" s="57"/>
      <c r="I263" s="58"/>
    </row>
    <row r="264" spans="2:9" s="31" customFormat="1" ht="12.75">
      <c r="B264" s="59"/>
      <c r="C264" s="32"/>
      <c r="D264" s="57"/>
      <c r="E264" s="34"/>
      <c r="F264" s="34"/>
      <c r="G264" s="34"/>
      <c r="H264" s="57"/>
      <c r="I264" s="58"/>
    </row>
    <row r="265" spans="2:9" s="31" customFormat="1" ht="12.75">
      <c r="B265" s="59"/>
      <c r="C265" s="32"/>
      <c r="D265" s="57"/>
      <c r="E265" s="34"/>
      <c r="F265" s="34"/>
      <c r="G265" s="34"/>
      <c r="H265" s="57"/>
      <c r="I265" s="58"/>
    </row>
    <row r="266" spans="2:9" s="31" customFormat="1" ht="12.75">
      <c r="B266" s="59"/>
      <c r="C266" s="32"/>
      <c r="D266" s="57"/>
      <c r="E266" s="34"/>
      <c r="F266" s="34"/>
      <c r="G266" s="34"/>
      <c r="H266" s="57"/>
      <c r="I266" s="58"/>
    </row>
    <row r="267" spans="2:9" s="31" customFormat="1" ht="12.75">
      <c r="B267" s="59"/>
      <c r="C267" s="32"/>
      <c r="D267" s="57"/>
      <c r="E267" s="34"/>
      <c r="F267" s="34"/>
      <c r="G267" s="34"/>
      <c r="H267" s="57"/>
      <c r="I267" s="58"/>
    </row>
    <row r="268" spans="2:9" s="31" customFormat="1" ht="12.75">
      <c r="B268" s="59"/>
      <c r="C268" s="32"/>
      <c r="D268" s="57"/>
      <c r="E268" s="34"/>
      <c r="F268" s="34"/>
      <c r="G268" s="34"/>
      <c r="H268" s="57"/>
      <c r="I268" s="58"/>
    </row>
    <row r="269" spans="2:9" s="31" customFormat="1" ht="12.75">
      <c r="B269" s="59"/>
      <c r="C269" s="32"/>
      <c r="D269" s="57"/>
      <c r="E269" s="34"/>
      <c r="F269" s="34"/>
      <c r="G269" s="34"/>
      <c r="H269" s="57"/>
      <c r="I269" s="58"/>
    </row>
    <row r="270" spans="2:9" s="31" customFormat="1" ht="12.75">
      <c r="B270" s="59"/>
      <c r="C270" s="32"/>
      <c r="D270" s="57"/>
      <c r="E270" s="34"/>
      <c r="F270" s="34"/>
      <c r="G270" s="34"/>
      <c r="H270" s="57"/>
      <c r="I270" s="58"/>
    </row>
    <row r="271" spans="2:9" s="31" customFormat="1" ht="12.75">
      <c r="B271" s="59"/>
      <c r="C271" s="32"/>
      <c r="D271" s="57"/>
      <c r="E271" s="34"/>
      <c r="F271" s="34"/>
      <c r="G271" s="34"/>
      <c r="H271" s="57"/>
      <c r="I271" s="58"/>
    </row>
    <row r="272" spans="2:9" s="31" customFormat="1" ht="12.75">
      <c r="B272" s="59"/>
      <c r="C272" s="32"/>
      <c r="D272" s="57"/>
      <c r="E272" s="34"/>
      <c r="F272" s="34"/>
      <c r="G272" s="34"/>
      <c r="H272" s="57"/>
      <c r="I272" s="58"/>
    </row>
    <row r="273" spans="2:9" s="31" customFormat="1" ht="12.75">
      <c r="B273" s="59"/>
      <c r="C273" s="32"/>
      <c r="D273" s="57"/>
      <c r="E273" s="34"/>
      <c r="F273" s="34"/>
      <c r="G273" s="34"/>
      <c r="H273" s="57"/>
      <c r="I273" s="58"/>
    </row>
    <row r="274" spans="2:9" s="31" customFormat="1" ht="12.75">
      <c r="B274" s="59"/>
      <c r="C274" s="32"/>
      <c r="D274" s="57"/>
      <c r="E274" s="34"/>
      <c r="F274" s="34"/>
      <c r="G274" s="34"/>
      <c r="H274" s="57"/>
      <c r="I274" s="58"/>
    </row>
    <row r="275" spans="2:9" s="31" customFormat="1" ht="12.75">
      <c r="B275" s="59"/>
      <c r="C275" s="32"/>
      <c r="D275" s="57"/>
      <c r="E275" s="34"/>
      <c r="F275" s="34"/>
      <c r="G275" s="34"/>
      <c r="H275" s="57"/>
      <c r="I275" s="58"/>
    </row>
    <row r="276" spans="2:9" s="31" customFormat="1" ht="12.75">
      <c r="B276" s="59"/>
      <c r="C276" s="32"/>
      <c r="D276" s="57"/>
      <c r="E276" s="34"/>
      <c r="F276" s="34"/>
      <c r="G276" s="34"/>
      <c r="H276" s="57"/>
      <c r="I276" s="58"/>
    </row>
    <row r="277" spans="2:9" s="31" customFormat="1" ht="12.75">
      <c r="B277" s="59"/>
      <c r="C277" s="32"/>
      <c r="D277" s="57"/>
      <c r="E277" s="34"/>
      <c r="F277" s="34"/>
      <c r="G277" s="34"/>
      <c r="H277" s="57"/>
      <c r="I277" s="58"/>
    </row>
    <row r="278" spans="2:9" s="31" customFormat="1" ht="12.75">
      <c r="B278" s="59"/>
      <c r="C278" s="32"/>
      <c r="D278" s="57"/>
      <c r="E278" s="34"/>
      <c r="F278" s="34"/>
      <c r="G278" s="34"/>
      <c r="H278" s="57"/>
      <c r="I278" s="58"/>
    </row>
    <row r="279" spans="2:9" s="31" customFormat="1" ht="12.75">
      <c r="B279" s="59"/>
      <c r="C279" s="32"/>
      <c r="D279" s="57"/>
      <c r="E279" s="34"/>
      <c r="F279" s="34"/>
      <c r="G279" s="34"/>
      <c r="H279" s="57"/>
      <c r="I279" s="58"/>
    </row>
    <row r="280" spans="2:9" s="31" customFormat="1" ht="12.75">
      <c r="B280" s="59"/>
      <c r="C280" s="32"/>
      <c r="D280" s="57"/>
      <c r="E280" s="34"/>
      <c r="F280" s="34"/>
      <c r="G280" s="34"/>
      <c r="H280" s="57"/>
      <c r="I280" s="58"/>
    </row>
    <row r="281" spans="2:9" s="31" customFormat="1" ht="12.75">
      <c r="B281" s="59"/>
      <c r="C281" s="32"/>
      <c r="D281" s="57"/>
      <c r="E281" s="34"/>
      <c r="F281" s="34"/>
      <c r="G281" s="34"/>
      <c r="H281" s="57"/>
      <c r="I281" s="58"/>
    </row>
    <row r="282" spans="2:9" s="31" customFormat="1" ht="12.75">
      <c r="B282" s="59"/>
      <c r="C282" s="32"/>
      <c r="D282" s="57"/>
      <c r="E282" s="34"/>
      <c r="F282" s="34"/>
      <c r="G282" s="34"/>
      <c r="H282" s="57"/>
      <c r="I282" s="58"/>
    </row>
    <row r="283" spans="2:9" s="31" customFormat="1" ht="12.75">
      <c r="B283" s="59"/>
      <c r="C283" s="32"/>
      <c r="D283" s="57"/>
      <c r="E283" s="34"/>
      <c r="F283" s="34"/>
      <c r="G283" s="34"/>
      <c r="H283" s="57"/>
      <c r="I283" s="58"/>
    </row>
    <row r="284" spans="2:9" s="31" customFormat="1" ht="12.75">
      <c r="B284" s="59"/>
      <c r="C284" s="32"/>
      <c r="D284" s="57"/>
      <c r="E284" s="34"/>
      <c r="F284" s="34"/>
      <c r="G284" s="34"/>
      <c r="H284" s="57"/>
      <c r="I284" s="58"/>
    </row>
    <row r="285" spans="2:9" s="31" customFormat="1" ht="12.75">
      <c r="B285" s="59"/>
      <c r="C285" s="32"/>
      <c r="D285" s="57"/>
      <c r="E285" s="34"/>
      <c r="F285" s="34"/>
      <c r="G285" s="34"/>
      <c r="H285" s="57"/>
      <c r="I285" s="58"/>
    </row>
    <row r="286" spans="2:9" s="31" customFormat="1" ht="12.75">
      <c r="B286" s="59"/>
      <c r="C286" s="32"/>
      <c r="D286" s="57"/>
      <c r="E286" s="34"/>
      <c r="F286" s="34"/>
      <c r="G286" s="34"/>
      <c r="H286" s="57"/>
      <c r="I286" s="58"/>
    </row>
    <row r="287" spans="2:9" s="31" customFormat="1" ht="12.75">
      <c r="B287" s="59"/>
      <c r="C287" s="32"/>
      <c r="D287" s="57"/>
      <c r="E287" s="34"/>
      <c r="F287" s="34"/>
      <c r="G287" s="34"/>
      <c r="H287" s="57"/>
      <c r="I287" s="58"/>
    </row>
    <row r="288" spans="2:9" s="31" customFormat="1" ht="12.75">
      <c r="B288" s="59"/>
      <c r="C288" s="32"/>
      <c r="D288" s="57"/>
      <c r="E288" s="34"/>
      <c r="F288" s="34"/>
      <c r="G288" s="34"/>
      <c r="H288" s="57"/>
      <c r="I288" s="58"/>
    </row>
    <row r="289" spans="2:9" s="31" customFormat="1" ht="12.75">
      <c r="B289" s="59"/>
      <c r="C289" s="32"/>
      <c r="D289" s="57"/>
      <c r="E289" s="34"/>
      <c r="F289" s="34"/>
      <c r="G289" s="34"/>
      <c r="H289" s="57"/>
      <c r="I289" s="58"/>
    </row>
    <row r="290" spans="2:9" s="31" customFormat="1" ht="12.75">
      <c r="B290" s="59"/>
      <c r="C290" s="32"/>
      <c r="D290" s="57"/>
      <c r="E290" s="34"/>
      <c r="F290" s="34"/>
      <c r="G290" s="34"/>
      <c r="H290" s="57"/>
      <c r="I290" s="58"/>
    </row>
    <row r="291" spans="2:9" s="31" customFormat="1" ht="12.75">
      <c r="B291" s="59"/>
      <c r="C291" s="32"/>
      <c r="D291" s="57"/>
      <c r="E291" s="34"/>
      <c r="F291" s="34"/>
      <c r="G291" s="34"/>
      <c r="H291" s="57"/>
      <c r="I291" s="58"/>
    </row>
    <row r="292" spans="2:9" s="31" customFormat="1" ht="12.75">
      <c r="B292" s="59"/>
      <c r="C292" s="32"/>
      <c r="D292" s="57"/>
      <c r="E292" s="34"/>
      <c r="F292" s="34"/>
      <c r="G292" s="34"/>
      <c r="H292" s="57"/>
      <c r="I292" s="58"/>
    </row>
    <row r="293" spans="2:9" s="31" customFormat="1" ht="12.75">
      <c r="B293" s="59"/>
      <c r="C293" s="32"/>
      <c r="D293" s="57"/>
      <c r="E293" s="34"/>
      <c r="F293" s="34"/>
      <c r="G293" s="34"/>
      <c r="H293" s="57"/>
      <c r="I293" s="58"/>
    </row>
    <row r="294" spans="2:9" s="31" customFormat="1" ht="12.75">
      <c r="B294" s="59"/>
      <c r="C294" s="32"/>
      <c r="D294" s="57"/>
      <c r="E294" s="34"/>
      <c r="F294" s="34"/>
      <c r="G294" s="34"/>
      <c r="H294" s="57"/>
      <c r="I294" s="58"/>
    </row>
    <row r="295" spans="2:9" s="31" customFormat="1" ht="12.75">
      <c r="B295" s="59"/>
      <c r="C295" s="32"/>
      <c r="D295" s="57"/>
      <c r="E295" s="34"/>
      <c r="F295" s="34"/>
      <c r="G295" s="34"/>
      <c r="H295" s="57"/>
      <c r="I295" s="58"/>
    </row>
    <row r="296" spans="2:9" s="31" customFormat="1" ht="12.75">
      <c r="B296" s="59"/>
      <c r="C296" s="32"/>
      <c r="D296" s="57"/>
      <c r="E296" s="34"/>
      <c r="F296" s="34"/>
      <c r="G296" s="34"/>
      <c r="H296" s="57"/>
      <c r="I296" s="58"/>
    </row>
    <row r="297" spans="2:9" s="31" customFormat="1" ht="12.75">
      <c r="B297" s="59"/>
      <c r="C297" s="32"/>
      <c r="D297" s="57"/>
      <c r="E297" s="34"/>
      <c r="F297" s="34"/>
      <c r="G297" s="34"/>
      <c r="H297" s="57"/>
      <c r="I297" s="58"/>
    </row>
    <row r="298" spans="2:9" s="31" customFormat="1" ht="12.75">
      <c r="B298" s="59"/>
      <c r="C298" s="32"/>
      <c r="D298" s="57"/>
      <c r="E298" s="34"/>
      <c r="F298" s="34"/>
      <c r="G298" s="34"/>
      <c r="H298" s="57"/>
      <c r="I298" s="58"/>
    </row>
    <row r="299" spans="2:9" s="31" customFormat="1" ht="12.75">
      <c r="B299" s="59"/>
      <c r="C299" s="32"/>
      <c r="D299" s="57"/>
      <c r="E299" s="34"/>
      <c r="F299" s="34"/>
      <c r="G299" s="34"/>
      <c r="H299" s="57"/>
      <c r="I299" s="58"/>
    </row>
    <row r="300" spans="2:9" s="31" customFormat="1" ht="12.75">
      <c r="B300" s="59"/>
      <c r="C300" s="32"/>
      <c r="D300" s="57"/>
      <c r="E300" s="34"/>
      <c r="F300" s="34"/>
      <c r="G300" s="34"/>
      <c r="H300" s="57"/>
      <c r="I300" s="58"/>
    </row>
    <row r="301" spans="2:9" s="31" customFormat="1" ht="12.75">
      <c r="B301" s="59"/>
      <c r="C301" s="32"/>
      <c r="D301" s="57"/>
      <c r="E301" s="34"/>
      <c r="F301" s="34"/>
      <c r="G301" s="34"/>
      <c r="H301" s="57"/>
      <c r="I301" s="58"/>
    </row>
    <row r="302" spans="2:9" s="31" customFormat="1" ht="12.75">
      <c r="B302" s="59"/>
      <c r="C302" s="32"/>
      <c r="D302" s="57"/>
      <c r="E302" s="34"/>
      <c r="F302" s="34"/>
      <c r="G302" s="34"/>
      <c r="H302" s="57"/>
      <c r="I302" s="58"/>
    </row>
    <row r="303" spans="2:9" s="31" customFormat="1" ht="12.75">
      <c r="B303" s="59"/>
      <c r="C303" s="32"/>
      <c r="D303" s="57"/>
      <c r="E303" s="34"/>
      <c r="F303" s="34"/>
      <c r="G303" s="34"/>
      <c r="H303" s="57"/>
      <c r="I303" s="58"/>
    </row>
    <row r="304" spans="2:9" s="31" customFormat="1" ht="12.75">
      <c r="B304" s="59"/>
      <c r="C304" s="32"/>
      <c r="D304" s="57"/>
      <c r="E304" s="34"/>
      <c r="F304" s="34"/>
      <c r="G304" s="34"/>
      <c r="H304" s="57"/>
      <c r="I304" s="58"/>
    </row>
    <row r="305" spans="2:9" s="31" customFormat="1" ht="12.75">
      <c r="B305" s="59"/>
      <c r="C305" s="32"/>
      <c r="D305" s="57"/>
      <c r="E305" s="34"/>
      <c r="F305" s="34"/>
      <c r="G305" s="34"/>
      <c r="H305" s="57"/>
      <c r="I305" s="58"/>
    </row>
    <row r="306" spans="2:9" s="31" customFormat="1" ht="12.75">
      <c r="B306" s="59"/>
      <c r="C306" s="32"/>
      <c r="D306" s="57"/>
      <c r="E306" s="34"/>
      <c r="F306" s="34"/>
      <c r="G306" s="34"/>
      <c r="H306" s="57"/>
      <c r="I306" s="58"/>
    </row>
    <row r="307" spans="2:9" s="31" customFormat="1" ht="12.75">
      <c r="B307" s="59"/>
      <c r="C307" s="32"/>
      <c r="D307" s="57"/>
      <c r="E307" s="34"/>
      <c r="F307" s="34"/>
      <c r="G307" s="34"/>
      <c r="H307" s="57"/>
      <c r="I307" s="58"/>
    </row>
    <row r="308" spans="2:9" s="31" customFormat="1" ht="12.75">
      <c r="B308" s="59"/>
      <c r="C308" s="32"/>
      <c r="D308" s="57"/>
      <c r="E308" s="34"/>
      <c r="F308" s="34"/>
      <c r="G308" s="34"/>
      <c r="H308" s="57"/>
      <c r="I308" s="58"/>
    </row>
    <row r="309" spans="2:9" s="31" customFormat="1" ht="12.75">
      <c r="B309" s="59"/>
      <c r="C309" s="32"/>
      <c r="D309" s="57"/>
      <c r="E309" s="34"/>
      <c r="F309" s="34"/>
      <c r="G309" s="34"/>
      <c r="H309" s="57"/>
      <c r="I309" s="58"/>
    </row>
    <row r="310" spans="2:9" s="31" customFormat="1" ht="12.75">
      <c r="B310" s="59"/>
      <c r="C310" s="32"/>
      <c r="D310" s="57"/>
      <c r="E310" s="34"/>
      <c r="F310" s="34"/>
      <c r="G310" s="34"/>
      <c r="H310" s="57"/>
      <c r="I310" s="58"/>
    </row>
    <row r="311" spans="2:9" s="31" customFormat="1" ht="12.75">
      <c r="B311" s="59"/>
      <c r="C311" s="32"/>
      <c r="D311" s="57"/>
      <c r="E311" s="34"/>
      <c r="F311" s="34"/>
      <c r="G311" s="34"/>
      <c r="H311" s="57"/>
      <c r="I311" s="58"/>
    </row>
    <row r="312" spans="2:9" s="31" customFormat="1" ht="12.75">
      <c r="B312" s="59"/>
      <c r="C312" s="32"/>
      <c r="D312" s="57"/>
      <c r="E312" s="34"/>
      <c r="F312" s="34"/>
      <c r="G312" s="34"/>
      <c r="H312" s="57"/>
      <c r="I312" s="58"/>
    </row>
    <row r="313" spans="2:9" s="31" customFormat="1" ht="12.75">
      <c r="B313" s="59"/>
      <c r="C313" s="32"/>
      <c r="D313" s="57"/>
      <c r="E313" s="34"/>
      <c r="F313" s="34"/>
      <c r="G313" s="34"/>
      <c r="H313" s="57"/>
      <c r="I313" s="58"/>
    </row>
    <row r="314" spans="2:9" s="31" customFormat="1" ht="12.75">
      <c r="B314" s="59"/>
      <c r="C314" s="32"/>
      <c r="D314" s="57"/>
      <c r="E314" s="34"/>
      <c r="F314" s="34"/>
      <c r="G314" s="34"/>
      <c r="H314" s="57"/>
      <c r="I314" s="58"/>
    </row>
    <row r="315" spans="2:9" s="31" customFormat="1" ht="12.75">
      <c r="B315" s="59"/>
      <c r="C315" s="32"/>
      <c r="D315" s="57"/>
      <c r="E315" s="34"/>
      <c r="F315" s="34"/>
      <c r="G315" s="34"/>
      <c r="H315" s="57"/>
      <c r="I315" s="58"/>
    </row>
    <row r="316" spans="2:9" s="31" customFormat="1" ht="12.75">
      <c r="B316" s="59"/>
      <c r="C316" s="32"/>
      <c r="D316" s="57"/>
      <c r="E316" s="34"/>
      <c r="F316" s="34"/>
      <c r="G316" s="34"/>
      <c r="H316" s="57"/>
      <c r="I316" s="58"/>
    </row>
    <row r="317" spans="2:9" s="31" customFormat="1" ht="12.75">
      <c r="B317" s="59"/>
      <c r="C317" s="32"/>
      <c r="D317" s="57"/>
      <c r="E317" s="34"/>
      <c r="F317" s="34"/>
      <c r="G317" s="34"/>
      <c r="H317" s="57"/>
      <c r="I317" s="58"/>
    </row>
    <row r="318" spans="2:9" s="31" customFormat="1" ht="12.75">
      <c r="B318" s="59"/>
      <c r="C318" s="32"/>
      <c r="D318" s="57"/>
      <c r="E318" s="34"/>
      <c r="F318" s="34"/>
      <c r="G318" s="34"/>
      <c r="H318" s="57"/>
      <c r="I318" s="58"/>
    </row>
    <row r="319" spans="2:9" s="31" customFormat="1" ht="12.75">
      <c r="B319" s="59"/>
      <c r="C319" s="32"/>
      <c r="D319" s="57"/>
      <c r="E319" s="34"/>
      <c r="F319" s="34"/>
      <c r="G319" s="34"/>
      <c r="H319" s="57"/>
      <c r="I319" s="58"/>
    </row>
    <row r="320" spans="2:9" s="31" customFormat="1" ht="12.75">
      <c r="B320" s="59"/>
      <c r="C320" s="32"/>
      <c r="D320" s="57"/>
      <c r="E320" s="34"/>
      <c r="F320" s="34"/>
      <c r="G320" s="34"/>
      <c r="H320" s="57"/>
      <c r="I320" s="58"/>
    </row>
    <row r="321" spans="2:9" s="31" customFormat="1" ht="12.75">
      <c r="B321" s="59"/>
      <c r="C321" s="32"/>
      <c r="D321" s="57"/>
      <c r="E321" s="34"/>
      <c r="F321" s="34"/>
      <c r="G321" s="34"/>
      <c r="H321" s="57"/>
      <c r="I321" s="58"/>
    </row>
    <row r="322" spans="2:9" s="31" customFormat="1" ht="12.75">
      <c r="B322" s="59"/>
      <c r="C322" s="32"/>
      <c r="D322" s="57"/>
      <c r="E322" s="34"/>
      <c r="F322" s="34"/>
      <c r="G322" s="34"/>
      <c r="H322" s="57"/>
      <c r="I322" s="58"/>
    </row>
    <row r="323" spans="2:9" s="31" customFormat="1" ht="12.75">
      <c r="B323" s="59"/>
      <c r="C323" s="32"/>
      <c r="D323" s="57"/>
      <c r="E323" s="34"/>
      <c r="F323" s="34"/>
      <c r="G323" s="34"/>
      <c r="H323" s="57"/>
      <c r="I323" s="58"/>
    </row>
    <row r="324" spans="2:9" s="31" customFormat="1" ht="12.75">
      <c r="B324" s="59"/>
      <c r="C324" s="32"/>
      <c r="D324" s="57"/>
      <c r="E324" s="34"/>
      <c r="F324" s="34"/>
      <c r="G324" s="34"/>
      <c r="H324" s="57"/>
      <c r="I324" s="58"/>
    </row>
    <row r="325" spans="2:9" s="31" customFormat="1" ht="12.75">
      <c r="B325" s="59"/>
      <c r="C325" s="32"/>
      <c r="D325" s="57"/>
      <c r="E325" s="34"/>
      <c r="F325" s="34"/>
      <c r="G325" s="34"/>
      <c r="H325" s="57"/>
      <c r="I325" s="58"/>
    </row>
    <row r="326" spans="2:9" s="31" customFormat="1" ht="12.75">
      <c r="B326" s="59"/>
      <c r="C326" s="32"/>
      <c r="D326" s="57"/>
      <c r="E326" s="34"/>
      <c r="F326" s="34"/>
      <c r="G326" s="34"/>
      <c r="H326" s="57"/>
      <c r="I326" s="58"/>
    </row>
    <row r="327" spans="2:9" s="31" customFormat="1" ht="12.75">
      <c r="B327" s="59"/>
      <c r="C327" s="32"/>
      <c r="D327" s="57"/>
      <c r="E327" s="34"/>
      <c r="F327" s="34"/>
      <c r="G327" s="34"/>
      <c r="H327" s="57"/>
      <c r="I327" s="58"/>
    </row>
    <row r="328" spans="2:9" s="31" customFormat="1" ht="12.75">
      <c r="B328" s="59"/>
      <c r="C328" s="32"/>
      <c r="D328" s="57"/>
      <c r="E328" s="34"/>
      <c r="F328" s="34"/>
      <c r="G328" s="34"/>
      <c r="H328" s="57"/>
      <c r="I328" s="58"/>
    </row>
    <row r="329" spans="2:9" s="31" customFormat="1" ht="12.75">
      <c r="B329" s="59"/>
      <c r="C329" s="32"/>
      <c r="D329" s="57"/>
      <c r="E329" s="34"/>
      <c r="F329" s="34"/>
      <c r="G329" s="34"/>
      <c r="H329" s="57"/>
      <c r="I329" s="58"/>
    </row>
    <row r="330" spans="2:9" s="31" customFormat="1" ht="12.75">
      <c r="B330" s="59"/>
      <c r="C330" s="32"/>
      <c r="D330" s="57"/>
      <c r="E330" s="34"/>
      <c r="F330" s="34"/>
      <c r="G330" s="34"/>
      <c r="H330" s="57"/>
      <c r="I330" s="58"/>
    </row>
    <row r="331" spans="2:9" s="31" customFormat="1" ht="12.75">
      <c r="B331" s="59"/>
      <c r="C331" s="32"/>
      <c r="D331" s="57"/>
      <c r="E331" s="34"/>
      <c r="F331" s="34"/>
      <c r="G331" s="34"/>
      <c r="H331" s="57"/>
      <c r="I331" s="58"/>
    </row>
    <row r="332" spans="2:9" s="31" customFormat="1" ht="12.75">
      <c r="B332" s="59"/>
      <c r="C332" s="32"/>
      <c r="D332" s="57"/>
      <c r="E332" s="34"/>
      <c r="F332" s="34"/>
      <c r="G332" s="34"/>
      <c r="H332" s="57"/>
      <c r="I332" s="58"/>
    </row>
    <row r="333" spans="2:9" s="31" customFormat="1" ht="12.75">
      <c r="B333" s="59"/>
      <c r="C333" s="32"/>
      <c r="D333" s="57"/>
      <c r="E333" s="34"/>
      <c r="F333" s="34"/>
      <c r="G333" s="34"/>
      <c r="H333" s="57"/>
      <c r="I333" s="58"/>
    </row>
    <row r="334" spans="2:9" s="31" customFormat="1" ht="12.75">
      <c r="B334" s="59"/>
      <c r="C334" s="32"/>
      <c r="D334" s="57"/>
      <c r="E334" s="34"/>
      <c r="F334" s="34"/>
      <c r="G334" s="34"/>
      <c r="H334" s="57"/>
      <c r="I334" s="58"/>
    </row>
    <row r="335" spans="2:9" s="31" customFormat="1" ht="12.75">
      <c r="B335" s="59"/>
      <c r="C335" s="32"/>
      <c r="D335" s="57"/>
      <c r="E335" s="34"/>
      <c r="F335" s="34"/>
      <c r="G335" s="34"/>
      <c r="H335" s="57"/>
      <c r="I335" s="58"/>
    </row>
    <row r="336" spans="2:9" s="31" customFormat="1" ht="12.75">
      <c r="B336" s="59"/>
      <c r="C336" s="32"/>
      <c r="D336" s="57"/>
      <c r="E336" s="34"/>
      <c r="F336" s="34"/>
      <c r="G336" s="34"/>
      <c r="H336" s="57"/>
      <c r="I336" s="58"/>
    </row>
    <row r="337" spans="2:9" s="31" customFormat="1" ht="12.75">
      <c r="B337" s="59"/>
      <c r="C337" s="32"/>
      <c r="D337" s="57"/>
      <c r="E337" s="34"/>
      <c r="F337" s="34"/>
      <c r="G337" s="34"/>
      <c r="H337" s="57"/>
      <c r="I337" s="58"/>
    </row>
    <row r="338" spans="2:9" s="31" customFormat="1" ht="12.75">
      <c r="B338" s="59"/>
      <c r="C338" s="32"/>
      <c r="D338" s="57"/>
      <c r="E338" s="34"/>
      <c r="F338" s="34"/>
      <c r="G338" s="34"/>
      <c r="H338" s="57"/>
      <c r="I338" s="58"/>
    </row>
    <row r="339" spans="2:9" s="31" customFormat="1" ht="12.75">
      <c r="B339" s="59"/>
      <c r="C339" s="32"/>
      <c r="D339" s="57"/>
      <c r="E339" s="34"/>
      <c r="F339" s="34"/>
      <c r="G339" s="34"/>
      <c r="H339" s="57"/>
      <c r="I339" s="58"/>
    </row>
    <row r="340" spans="2:9" s="31" customFormat="1" ht="12.75">
      <c r="B340" s="59"/>
      <c r="C340" s="32"/>
      <c r="D340" s="57"/>
      <c r="E340" s="34"/>
      <c r="F340" s="34"/>
      <c r="G340" s="34"/>
      <c r="H340" s="57"/>
      <c r="I340" s="58"/>
    </row>
    <row r="341" spans="2:9" s="31" customFormat="1" ht="12.75">
      <c r="B341" s="59"/>
      <c r="C341" s="32"/>
      <c r="D341" s="57"/>
      <c r="E341" s="34"/>
      <c r="F341" s="34"/>
      <c r="G341" s="34"/>
      <c r="H341" s="57"/>
      <c r="I341" s="58"/>
    </row>
    <row r="342" spans="2:9" s="31" customFormat="1" ht="12.75">
      <c r="B342" s="59"/>
      <c r="C342" s="32"/>
      <c r="D342" s="57"/>
      <c r="E342" s="34"/>
      <c r="F342" s="34"/>
      <c r="G342" s="34"/>
      <c r="H342" s="57"/>
      <c r="I342" s="58"/>
    </row>
    <row r="343" spans="2:9" s="31" customFormat="1" ht="12.75">
      <c r="B343" s="59"/>
      <c r="C343" s="32"/>
      <c r="D343" s="57"/>
      <c r="E343" s="34"/>
      <c r="F343" s="34"/>
      <c r="G343" s="34"/>
      <c r="H343" s="57"/>
      <c r="I343" s="58"/>
    </row>
    <row r="344" spans="2:9" s="31" customFormat="1" ht="12.75">
      <c r="B344" s="59"/>
      <c r="C344" s="32"/>
      <c r="D344" s="57"/>
      <c r="E344" s="34"/>
      <c r="F344" s="34"/>
      <c r="G344" s="34"/>
      <c r="H344" s="57"/>
      <c r="I344" s="58"/>
    </row>
    <row r="345" spans="2:9" s="31" customFormat="1" ht="12.75">
      <c r="B345" s="59"/>
      <c r="C345" s="32"/>
      <c r="D345" s="57"/>
      <c r="E345" s="34"/>
      <c r="F345" s="34"/>
      <c r="G345" s="34"/>
      <c r="H345" s="57"/>
      <c r="I345" s="58"/>
    </row>
    <row r="346" spans="2:9" s="31" customFormat="1" ht="12.75">
      <c r="B346" s="59"/>
      <c r="C346" s="32"/>
      <c r="D346" s="57"/>
      <c r="E346" s="34"/>
      <c r="F346" s="34"/>
      <c r="G346" s="34"/>
      <c r="H346" s="57"/>
      <c r="I346" s="58"/>
    </row>
    <row r="347" spans="2:9" s="31" customFormat="1" ht="12.75">
      <c r="B347" s="59"/>
      <c r="C347" s="32"/>
      <c r="D347" s="57"/>
      <c r="E347" s="34"/>
      <c r="F347" s="34"/>
      <c r="G347" s="34"/>
      <c r="H347" s="57"/>
      <c r="I347" s="58"/>
    </row>
    <row r="348" spans="2:9" s="31" customFormat="1" ht="12.75">
      <c r="B348" s="59"/>
      <c r="C348" s="32"/>
      <c r="D348" s="57"/>
      <c r="E348" s="34"/>
      <c r="F348" s="34"/>
      <c r="G348" s="34"/>
      <c r="H348" s="57"/>
      <c r="I348" s="58"/>
    </row>
    <row r="349" spans="2:9" s="31" customFormat="1" ht="12.75">
      <c r="B349" s="59"/>
      <c r="C349" s="32"/>
      <c r="D349" s="57"/>
      <c r="E349" s="34"/>
      <c r="F349" s="34"/>
      <c r="G349" s="34"/>
      <c r="H349" s="57"/>
      <c r="I349" s="58"/>
    </row>
    <row r="350" spans="2:9" s="31" customFormat="1" ht="12.75">
      <c r="B350" s="59"/>
      <c r="C350" s="32"/>
      <c r="D350" s="57"/>
      <c r="E350" s="34"/>
      <c r="F350" s="34"/>
      <c r="G350" s="34"/>
      <c r="H350" s="57"/>
      <c r="I350" s="58"/>
    </row>
    <row r="351" spans="2:9" s="31" customFormat="1" ht="12.75">
      <c r="B351" s="59"/>
      <c r="C351" s="32"/>
      <c r="D351" s="57"/>
      <c r="E351" s="34"/>
      <c r="F351" s="34"/>
      <c r="G351" s="34"/>
      <c r="H351" s="57"/>
      <c r="I351" s="58"/>
    </row>
    <row r="352" spans="2:9" s="31" customFormat="1" ht="12.75">
      <c r="B352" s="59"/>
      <c r="C352" s="32"/>
      <c r="D352" s="57"/>
      <c r="E352" s="34"/>
      <c r="F352" s="34"/>
      <c r="G352" s="34"/>
      <c r="H352" s="57"/>
      <c r="I352" s="58"/>
    </row>
    <row r="353" spans="2:9" s="31" customFormat="1" ht="12.75">
      <c r="B353" s="59"/>
      <c r="C353" s="32"/>
      <c r="D353" s="57"/>
      <c r="E353" s="34"/>
      <c r="F353" s="34"/>
      <c r="G353" s="34"/>
      <c r="H353" s="57"/>
      <c r="I353" s="58"/>
    </row>
    <row r="354" spans="2:9" s="31" customFormat="1" ht="12.75">
      <c r="B354" s="59"/>
      <c r="C354" s="32"/>
      <c r="D354" s="57"/>
      <c r="E354" s="34"/>
      <c r="F354" s="34"/>
      <c r="G354" s="34"/>
      <c r="H354" s="57"/>
      <c r="I354" s="58"/>
    </row>
    <row r="355" spans="2:9" s="31" customFormat="1" ht="12.75">
      <c r="B355" s="59"/>
      <c r="C355" s="32"/>
      <c r="D355" s="57"/>
      <c r="E355" s="34"/>
      <c r="F355" s="34"/>
      <c r="G355" s="34"/>
      <c r="H355" s="57"/>
      <c r="I355" s="58"/>
    </row>
    <row r="356" spans="2:9" s="31" customFormat="1" ht="12.75">
      <c r="B356" s="59"/>
      <c r="C356" s="32"/>
      <c r="D356" s="57"/>
      <c r="E356" s="34"/>
      <c r="F356" s="34"/>
      <c r="G356" s="34"/>
      <c r="H356" s="57"/>
      <c r="I356" s="58"/>
    </row>
    <row r="357" spans="2:9" s="31" customFormat="1" ht="12.75">
      <c r="B357" s="59"/>
      <c r="C357" s="32"/>
      <c r="D357" s="57"/>
      <c r="E357" s="34"/>
      <c r="F357" s="34"/>
      <c r="G357" s="34"/>
      <c r="H357" s="57"/>
      <c r="I357" s="58"/>
    </row>
    <row r="358" spans="2:9" s="31" customFormat="1" ht="12.75">
      <c r="B358" s="59"/>
      <c r="C358" s="32"/>
      <c r="D358" s="57"/>
      <c r="E358" s="34"/>
      <c r="F358" s="34"/>
      <c r="G358" s="34"/>
      <c r="H358" s="57"/>
      <c r="I358" s="58"/>
    </row>
    <row r="359" spans="2:9" s="31" customFormat="1" ht="12.75">
      <c r="B359" s="59"/>
      <c r="C359" s="32"/>
      <c r="D359" s="57"/>
      <c r="E359" s="34"/>
      <c r="F359" s="34"/>
      <c r="G359" s="34"/>
      <c r="H359" s="57"/>
      <c r="I359" s="58"/>
    </row>
    <row r="360" spans="2:9" s="31" customFormat="1" ht="12.75">
      <c r="B360" s="59"/>
      <c r="C360" s="32"/>
      <c r="D360" s="57"/>
      <c r="E360" s="34"/>
      <c r="F360" s="34"/>
      <c r="G360" s="34"/>
      <c r="H360" s="57"/>
      <c r="I360" s="58"/>
    </row>
    <row r="361" spans="2:9" s="31" customFormat="1" ht="12.75">
      <c r="B361" s="59"/>
      <c r="C361" s="32"/>
      <c r="D361" s="57"/>
      <c r="E361" s="34"/>
      <c r="F361" s="34"/>
      <c r="G361" s="34"/>
      <c r="H361" s="57"/>
      <c r="I361" s="58"/>
    </row>
    <row r="362" spans="2:9" s="31" customFormat="1" ht="12.75">
      <c r="B362" s="59"/>
      <c r="C362" s="32"/>
      <c r="D362" s="57"/>
      <c r="E362" s="34"/>
      <c r="F362" s="34"/>
      <c r="G362" s="34"/>
      <c r="H362" s="57"/>
      <c r="I362" s="58"/>
    </row>
    <row r="363" spans="2:9" s="31" customFormat="1" ht="12.75">
      <c r="B363" s="59"/>
      <c r="C363" s="32"/>
      <c r="D363" s="57"/>
      <c r="E363" s="34"/>
      <c r="F363" s="34"/>
      <c r="G363" s="34"/>
      <c r="H363" s="57"/>
      <c r="I363" s="58"/>
    </row>
    <row r="364" spans="2:9" s="31" customFormat="1" ht="12.75">
      <c r="B364" s="59"/>
      <c r="C364" s="32"/>
      <c r="D364" s="57"/>
      <c r="E364" s="34"/>
      <c r="F364" s="34"/>
      <c r="G364" s="34"/>
      <c r="H364" s="57"/>
      <c r="I364" s="58"/>
    </row>
    <row r="365" spans="2:9" s="31" customFormat="1" ht="12.75">
      <c r="B365" s="59"/>
      <c r="C365" s="32"/>
      <c r="D365" s="57"/>
      <c r="E365" s="34"/>
      <c r="F365" s="34"/>
      <c r="G365" s="34"/>
      <c r="H365" s="57"/>
      <c r="I365" s="58"/>
    </row>
    <row r="366" spans="2:9" s="31" customFormat="1" ht="12.75">
      <c r="B366" s="59"/>
      <c r="C366" s="32"/>
      <c r="D366" s="57"/>
      <c r="E366" s="34"/>
      <c r="F366" s="34"/>
      <c r="G366" s="34"/>
      <c r="H366" s="57"/>
      <c r="I366" s="58"/>
    </row>
    <row r="367" spans="2:9" s="31" customFormat="1" ht="12.75">
      <c r="B367" s="59"/>
      <c r="C367" s="32"/>
      <c r="D367" s="57"/>
      <c r="E367" s="34"/>
      <c r="F367" s="34"/>
      <c r="G367" s="34"/>
      <c r="H367" s="57"/>
      <c r="I367" s="58"/>
    </row>
    <row r="368" spans="2:9" s="31" customFormat="1" ht="12.75">
      <c r="B368" s="59"/>
      <c r="C368" s="32"/>
      <c r="D368" s="57"/>
      <c r="E368" s="34"/>
      <c r="F368" s="34"/>
      <c r="G368" s="34"/>
      <c r="H368" s="57"/>
      <c r="I368" s="58"/>
    </row>
    <row r="369" spans="2:9" s="31" customFormat="1" ht="12.75">
      <c r="B369" s="59"/>
      <c r="C369" s="32"/>
      <c r="D369" s="57"/>
      <c r="E369" s="34"/>
      <c r="F369" s="34"/>
      <c r="G369" s="34"/>
      <c r="H369" s="57"/>
      <c r="I369" s="58"/>
    </row>
    <row r="370" spans="2:9" s="31" customFormat="1" ht="12.75">
      <c r="B370" s="59"/>
      <c r="C370" s="32"/>
      <c r="D370" s="57"/>
      <c r="E370" s="34"/>
      <c r="F370" s="34"/>
      <c r="G370" s="34"/>
      <c r="H370" s="57"/>
      <c r="I370" s="58"/>
    </row>
    <row r="371" spans="2:9" s="31" customFormat="1" ht="12.75">
      <c r="B371" s="59"/>
      <c r="C371" s="32"/>
      <c r="D371" s="57"/>
      <c r="E371" s="34"/>
      <c r="F371" s="34"/>
      <c r="G371" s="34"/>
      <c r="H371" s="57"/>
      <c r="I371" s="58"/>
    </row>
    <row r="372" spans="2:9" s="31" customFormat="1" ht="12.75">
      <c r="B372" s="59"/>
      <c r="C372" s="32"/>
      <c r="D372" s="57"/>
      <c r="E372" s="34"/>
      <c r="F372" s="34"/>
      <c r="G372" s="34"/>
      <c r="H372" s="57"/>
      <c r="I372" s="58"/>
    </row>
    <row r="373" spans="2:9" s="31" customFormat="1" ht="12.75">
      <c r="B373" s="59"/>
      <c r="C373" s="32"/>
      <c r="D373" s="57"/>
      <c r="E373" s="34"/>
      <c r="F373" s="34"/>
      <c r="G373" s="34"/>
      <c r="H373" s="57"/>
      <c r="I373" s="58"/>
    </row>
    <row r="374" spans="2:9" s="31" customFormat="1" ht="12.75">
      <c r="B374" s="59"/>
      <c r="C374" s="32"/>
      <c r="D374" s="57"/>
      <c r="E374" s="34"/>
      <c r="F374" s="34"/>
      <c r="G374" s="34"/>
      <c r="H374" s="57"/>
      <c r="I374" s="58"/>
    </row>
    <row r="375" spans="2:9" s="31" customFormat="1" ht="12.75">
      <c r="B375" s="59"/>
      <c r="C375" s="32"/>
      <c r="D375" s="57"/>
      <c r="E375" s="34"/>
      <c r="F375" s="34"/>
      <c r="G375" s="34"/>
      <c r="H375" s="57"/>
      <c r="I375" s="58"/>
    </row>
    <row r="376" spans="2:9" s="31" customFormat="1" ht="12.75">
      <c r="B376" s="59"/>
      <c r="C376" s="32"/>
      <c r="D376" s="57"/>
      <c r="E376" s="34"/>
      <c r="F376" s="34"/>
      <c r="G376" s="34"/>
      <c r="H376" s="57"/>
      <c r="I376" s="58"/>
    </row>
    <row r="377" spans="2:9" s="31" customFormat="1" ht="12.75">
      <c r="B377" s="59"/>
      <c r="C377" s="32"/>
      <c r="D377" s="57"/>
      <c r="E377" s="34"/>
      <c r="F377" s="34"/>
      <c r="G377" s="34"/>
      <c r="H377" s="57"/>
      <c r="I377" s="58"/>
    </row>
    <row r="378" spans="2:9" s="31" customFormat="1" ht="12.75">
      <c r="B378" s="59"/>
      <c r="C378" s="32"/>
      <c r="D378" s="57"/>
      <c r="E378" s="34"/>
      <c r="F378" s="34"/>
      <c r="G378" s="34"/>
      <c r="H378" s="57"/>
      <c r="I378" s="58"/>
    </row>
    <row r="379" spans="2:9" s="31" customFormat="1" ht="12.75">
      <c r="B379" s="59"/>
      <c r="C379" s="32"/>
      <c r="D379" s="57"/>
      <c r="E379" s="34"/>
      <c r="F379" s="34"/>
      <c r="G379" s="34"/>
      <c r="H379" s="57"/>
      <c r="I379" s="58"/>
    </row>
    <row r="380" spans="2:9" s="31" customFormat="1" ht="12.75">
      <c r="B380" s="59"/>
      <c r="C380" s="32"/>
      <c r="D380" s="57"/>
      <c r="E380" s="34"/>
      <c r="F380" s="34"/>
      <c r="G380" s="34"/>
      <c r="H380" s="57"/>
      <c r="I380" s="58"/>
    </row>
    <row r="381" spans="2:9" s="31" customFormat="1" ht="12.75">
      <c r="B381" s="59"/>
      <c r="C381" s="32"/>
      <c r="D381" s="57"/>
      <c r="E381" s="34"/>
      <c r="F381" s="34"/>
      <c r="G381" s="34"/>
      <c r="H381" s="57"/>
      <c r="I381" s="58"/>
    </row>
    <row r="382" spans="2:9" s="31" customFormat="1" ht="12.75">
      <c r="B382" s="59"/>
      <c r="C382" s="32"/>
      <c r="D382" s="57"/>
      <c r="E382" s="34"/>
      <c r="F382" s="34"/>
      <c r="G382" s="34"/>
      <c r="H382" s="57"/>
      <c r="I382" s="58"/>
    </row>
    <row r="383" spans="2:9" s="31" customFormat="1" ht="12.75">
      <c r="B383" s="59"/>
      <c r="C383" s="32"/>
      <c r="D383" s="57"/>
      <c r="E383" s="34"/>
      <c r="F383" s="34"/>
      <c r="G383" s="34"/>
      <c r="H383" s="57"/>
      <c r="I383" s="58"/>
    </row>
    <row r="384" spans="2:9" s="31" customFormat="1" ht="12.75">
      <c r="B384" s="59"/>
      <c r="C384" s="32"/>
      <c r="D384" s="57"/>
      <c r="E384" s="34"/>
      <c r="F384" s="34"/>
      <c r="G384" s="34"/>
      <c r="H384" s="57"/>
      <c r="I384" s="58"/>
    </row>
    <row r="385" spans="2:9" s="31" customFormat="1" ht="12.75">
      <c r="B385" s="59"/>
      <c r="C385" s="32"/>
      <c r="D385" s="57"/>
      <c r="E385" s="34"/>
      <c r="F385" s="34"/>
      <c r="G385" s="34"/>
      <c r="H385" s="57"/>
      <c r="I385" s="58"/>
    </row>
    <row r="386" spans="2:9" s="31" customFormat="1" ht="12.75">
      <c r="B386" s="59"/>
      <c r="C386" s="32"/>
      <c r="D386" s="57"/>
      <c r="E386" s="34"/>
      <c r="F386" s="34"/>
      <c r="G386" s="34"/>
      <c r="H386" s="57"/>
      <c r="I386" s="58"/>
    </row>
    <row r="387" spans="2:9" s="31" customFormat="1" ht="12.75">
      <c r="B387" s="59"/>
      <c r="C387" s="32"/>
      <c r="D387" s="57"/>
      <c r="E387" s="34"/>
      <c r="F387" s="34"/>
      <c r="G387" s="34"/>
      <c r="H387" s="57"/>
      <c r="I387" s="58"/>
    </row>
    <row r="388" spans="2:9" s="31" customFormat="1" ht="12.75">
      <c r="B388" s="59"/>
      <c r="C388" s="32"/>
      <c r="D388" s="57"/>
      <c r="E388" s="34"/>
      <c r="F388" s="34"/>
      <c r="G388" s="34"/>
      <c r="H388" s="57"/>
      <c r="I388" s="58"/>
    </row>
    <row r="389" spans="2:9" s="31" customFormat="1" ht="12.75">
      <c r="B389" s="59"/>
      <c r="C389" s="32"/>
      <c r="D389" s="57"/>
      <c r="E389" s="34"/>
      <c r="F389" s="34"/>
      <c r="G389" s="34"/>
      <c r="H389" s="57"/>
      <c r="I389" s="58"/>
    </row>
    <row r="390" spans="2:9" s="31" customFormat="1" ht="12.75">
      <c r="B390" s="59"/>
      <c r="C390" s="32"/>
      <c r="D390" s="57"/>
      <c r="E390" s="34"/>
      <c r="F390" s="34"/>
      <c r="G390" s="34"/>
      <c r="H390" s="57"/>
      <c r="I390" s="58"/>
    </row>
    <row r="391" spans="2:9" s="31" customFormat="1" ht="12.75">
      <c r="B391" s="59"/>
      <c r="C391" s="32"/>
      <c r="D391" s="57"/>
      <c r="E391" s="34"/>
      <c r="F391" s="34"/>
      <c r="G391" s="34"/>
      <c r="H391" s="57"/>
      <c r="I391" s="58"/>
    </row>
    <row r="392" spans="2:9" s="31" customFormat="1" ht="12.75">
      <c r="B392" s="59"/>
      <c r="C392" s="32"/>
      <c r="D392" s="57"/>
      <c r="E392" s="34"/>
      <c r="F392" s="34"/>
      <c r="G392" s="34"/>
      <c r="H392" s="57"/>
      <c r="I392" s="58"/>
    </row>
    <row r="393" spans="2:9" s="31" customFormat="1" ht="12.75">
      <c r="B393" s="59"/>
      <c r="C393" s="32"/>
      <c r="D393" s="57"/>
      <c r="E393" s="34"/>
      <c r="F393" s="34"/>
      <c r="G393" s="34"/>
      <c r="H393" s="57"/>
      <c r="I393" s="58"/>
    </row>
    <row r="394" spans="2:9" s="31" customFormat="1" ht="12.75">
      <c r="B394" s="59"/>
      <c r="C394" s="32"/>
      <c r="D394" s="57"/>
      <c r="E394" s="34"/>
      <c r="F394" s="34"/>
      <c r="G394" s="34"/>
      <c r="H394" s="57"/>
      <c r="I394" s="58"/>
    </row>
    <row r="395" spans="2:9" s="31" customFormat="1" ht="12.75">
      <c r="B395" s="59"/>
      <c r="C395" s="32"/>
      <c r="D395" s="57"/>
      <c r="E395" s="34"/>
      <c r="F395" s="34"/>
      <c r="G395" s="34"/>
      <c r="H395" s="57"/>
      <c r="I395" s="58"/>
    </row>
    <row r="396" spans="2:9" s="31" customFormat="1" ht="12.75">
      <c r="B396" s="59"/>
      <c r="C396" s="32"/>
      <c r="D396" s="57"/>
      <c r="E396" s="34"/>
      <c r="F396" s="34"/>
      <c r="G396" s="34"/>
      <c r="H396" s="57"/>
      <c r="I396" s="58"/>
    </row>
    <row r="397" spans="2:9" s="31" customFormat="1" ht="12.75">
      <c r="B397" s="59"/>
      <c r="C397" s="32"/>
      <c r="D397" s="57"/>
      <c r="E397" s="34"/>
      <c r="F397" s="34"/>
      <c r="G397" s="34"/>
      <c r="H397" s="57"/>
      <c r="I397" s="58"/>
    </row>
    <row r="398" spans="2:9" s="31" customFormat="1" ht="12.75">
      <c r="B398" s="59"/>
      <c r="C398" s="32"/>
      <c r="D398" s="57"/>
      <c r="E398" s="34"/>
      <c r="F398" s="34"/>
      <c r="G398" s="34"/>
      <c r="H398" s="57"/>
      <c r="I398" s="58"/>
    </row>
    <row r="399" spans="2:9" s="31" customFormat="1" ht="12.75">
      <c r="B399" s="59"/>
      <c r="C399" s="32"/>
      <c r="D399" s="57"/>
      <c r="E399" s="34"/>
      <c r="F399" s="34"/>
      <c r="G399" s="34"/>
      <c r="H399" s="57"/>
      <c r="I399" s="58"/>
    </row>
    <row r="400" spans="2:9" s="31" customFormat="1" ht="12.75">
      <c r="B400" s="59"/>
      <c r="C400" s="32"/>
      <c r="D400" s="57"/>
      <c r="E400" s="34"/>
      <c r="F400" s="34"/>
      <c r="G400" s="34"/>
      <c r="H400" s="57"/>
      <c r="I400" s="58"/>
    </row>
    <row r="401" spans="2:9" s="31" customFormat="1" ht="12.75">
      <c r="B401" s="59"/>
      <c r="C401" s="32"/>
      <c r="D401" s="57"/>
      <c r="E401" s="34"/>
      <c r="F401" s="34"/>
      <c r="G401" s="34"/>
      <c r="H401" s="57"/>
      <c r="I401" s="58"/>
    </row>
    <row r="402" spans="2:9" s="31" customFormat="1" ht="12.75">
      <c r="B402" s="59"/>
      <c r="C402" s="32"/>
      <c r="D402" s="57"/>
      <c r="E402" s="34"/>
      <c r="F402" s="34"/>
      <c r="G402" s="34"/>
      <c r="H402" s="57"/>
      <c r="I402" s="58"/>
    </row>
    <row r="403" spans="2:9" s="31" customFormat="1" ht="12.75">
      <c r="B403" s="59"/>
      <c r="C403" s="32"/>
      <c r="D403" s="57"/>
      <c r="E403" s="34"/>
      <c r="F403" s="34"/>
      <c r="G403" s="34"/>
      <c r="H403" s="57"/>
      <c r="I403" s="58"/>
    </row>
    <row r="404" spans="2:9" s="31" customFormat="1" ht="12.75">
      <c r="B404" s="59"/>
      <c r="C404" s="32"/>
      <c r="D404" s="57"/>
      <c r="E404" s="34"/>
      <c r="F404" s="34"/>
      <c r="G404" s="34"/>
      <c r="H404" s="57"/>
      <c r="I404" s="58"/>
    </row>
    <row r="405" spans="2:9" s="31" customFormat="1" ht="12.75">
      <c r="B405" s="59"/>
      <c r="C405" s="32"/>
      <c r="D405" s="57"/>
      <c r="E405" s="34"/>
      <c r="F405" s="34"/>
      <c r="G405" s="34"/>
      <c r="H405" s="57"/>
      <c r="I405" s="58"/>
    </row>
    <row r="406" spans="2:9" s="31" customFormat="1" ht="12.75">
      <c r="B406" s="59"/>
      <c r="C406" s="32"/>
      <c r="D406" s="57"/>
      <c r="E406" s="34"/>
      <c r="F406" s="34"/>
      <c r="G406" s="34"/>
      <c r="H406" s="57"/>
      <c r="I406" s="58"/>
    </row>
    <row r="407" spans="2:9" s="31" customFormat="1" ht="12.75">
      <c r="B407" s="59"/>
      <c r="C407" s="32"/>
      <c r="D407" s="57"/>
      <c r="E407" s="34"/>
      <c r="F407" s="34"/>
      <c r="G407" s="34"/>
      <c r="H407" s="57"/>
      <c r="I407" s="58"/>
    </row>
    <row r="408" spans="2:9" s="31" customFormat="1" ht="12.75">
      <c r="B408" s="59"/>
      <c r="C408" s="32"/>
      <c r="D408" s="57"/>
      <c r="E408" s="34"/>
      <c r="F408" s="34"/>
      <c r="G408" s="34"/>
      <c r="H408" s="57"/>
      <c r="I408" s="58"/>
    </row>
    <row r="409" spans="2:9" s="31" customFormat="1" ht="12.75">
      <c r="B409" s="59"/>
      <c r="C409" s="32"/>
      <c r="D409" s="57"/>
      <c r="E409" s="34"/>
      <c r="F409" s="34"/>
      <c r="G409" s="34"/>
      <c r="H409" s="57"/>
      <c r="I409" s="58"/>
    </row>
    <row r="410" spans="2:9" s="31" customFormat="1" ht="12.75">
      <c r="B410" s="59"/>
      <c r="C410" s="32"/>
      <c r="D410" s="57"/>
      <c r="E410" s="34"/>
      <c r="F410" s="34"/>
      <c r="G410" s="34"/>
      <c r="H410" s="57"/>
      <c r="I410" s="58"/>
    </row>
    <row r="411" spans="2:9" s="31" customFormat="1" ht="12.75">
      <c r="B411" s="59"/>
      <c r="C411" s="32"/>
      <c r="D411" s="57"/>
      <c r="E411" s="34"/>
      <c r="F411" s="34"/>
      <c r="G411" s="34"/>
      <c r="H411" s="57"/>
      <c r="I411" s="58"/>
    </row>
    <row r="412" spans="2:9" s="31" customFormat="1" ht="12.75">
      <c r="B412" s="61"/>
      <c r="C412" s="32"/>
      <c r="D412" s="57"/>
      <c r="E412" s="34"/>
      <c r="F412" s="34"/>
      <c r="G412" s="34"/>
      <c r="H412" s="57"/>
      <c r="I412" s="58"/>
    </row>
    <row r="413" spans="2:9" s="31" customFormat="1" ht="12.75">
      <c r="B413" s="61"/>
      <c r="C413" s="32"/>
      <c r="D413" s="57"/>
      <c r="E413" s="34"/>
      <c r="F413" s="34"/>
      <c r="G413" s="34"/>
      <c r="H413" s="57"/>
      <c r="I413" s="58"/>
    </row>
    <row r="414" spans="2:9" s="31" customFormat="1" ht="12.75">
      <c r="B414" s="61"/>
      <c r="C414" s="32"/>
      <c r="D414" s="57"/>
      <c r="E414" s="34"/>
      <c r="F414" s="34"/>
      <c r="G414" s="34"/>
      <c r="H414" s="57"/>
      <c r="I414" s="58"/>
    </row>
    <row r="415" spans="2:9" s="31" customFormat="1" ht="12.75">
      <c r="B415" s="61"/>
      <c r="C415" s="32"/>
      <c r="D415" s="57"/>
      <c r="E415" s="34"/>
      <c r="F415" s="34"/>
      <c r="G415" s="34"/>
      <c r="H415" s="57"/>
      <c r="I415" s="58"/>
    </row>
    <row r="416" spans="2:9" s="31" customFormat="1" ht="12.75">
      <c r="B416" s="61"/>
      <c r="C416" s="32"/>
      <c r="D416" s="57"/>
      <c r="E416" s="34"/>
      <c r="F416" s="34"/>
      <c r="G416" s="34"/>
      <c r="H416" s="57"/>
      <c r="I416" s="58"/>
    </row>
    <row r="417" spans="2:9" s="31" customFormat="1" ht="12.75">
      <c r="B417" s="61"/>
      <c r="C417" s="32"/>
      <c r="D417" s="57"/>
      <c r="E417" s="34"/>
      <c r="F417" s="34"/>
      <c r="G417" s="34"/>
      <c r="H417" s="57"/>
      <c r="I417" s="58"/>
    </row>
    <row r="418" spans="2:9" s="31" customFormat="1" ht="12.75">
      <c r="B418" s="61"/>
      <c r="C418" s="32"/>
      <c r="D418" s="57"/>
      <c r="E418" s="34"/>
      <c r="F418" s="34"/>
      <c r="G418" s="34"/>
      <c r="H418" s="57"/>
      <c r="I418" s="58"/>
    </row>
    <row r="419" spans="2:9" s="31" customFormat="1" ht="12.75">
      <c r="B419" s="61"/>
      <c r="C419" s="32"/>
      <c r="D419" s="57"/>
      <c r="E419" s="34"/>
      <c r="F419" s="34"/>
      <c r="G419" s="34"/>
      <c r="H419" s="57"/>
      <c r="I419" s="58"/>
    </row>
    <row r="420" spans="2:9" s="31" customFormat="1" ht="12.75">
      <c r="B420" s="61"/>
      <c r="C420" s="32"/>
      <c r="D420" s="57"/>
      <c r="E420" s="34"/>
      <c r="F420" s="34"/>
      <c r="G420" s="34"/>
      <c r="H420" s="57"/>
      <c r="I420" s="58"/>
    </row>
    <row r="421" spans="2:9" s="31" customFormat="1" ht="12.75">
      <c r="B421" s="61"/>
      <c r="C421" s="32"/>
      <c r="D421" s="57"/>
      <c r="E421" s="34"/>
      <c r="F421" s="34"/>
      <c r="G421" s="34"/>
      <c r="H421" s="57"/>
      <c r="I421" s="58"/>
    </row>
    <row r="422" spans="2:9" s="31" customFormat="1" ht="12.75">
      <c r="B422" s="61"/>
      <c r="C422" s="32"/>
      <c r="D422" s="57"/>
      <c r="E422" s="34"/>
      <c r="F422" s="34"/>
      <c r="G422" s="34"/>
      <c r="H422" s="57"/>
      <c r="I422" s="58"/>
    </row>
    <row r="423" spans="2:9" s="31" customFormat="1" ht="12.75">
      <c r="B423" s="61"/>
      <c r="C423" s="32"/>
      <c r="D423" s="57"/>
      <c r="E423" s="34"/>
      <c r="F423" s="34"/>
      <c r="G423" s="34"/>
      <c r="H423" s="57"/>
      <c r="I423" s="58"/>
    </row>
    <row r="424" spans="2:9" s="31" customFormat="1" ht="12.75">
      <c r="B424" s="61"/>
      <c r="C424" s="32"/>
      <c r="D424" s="57"/>
      <c r="E424" s="34"/>
      <c r="F424" s="34"/>
      <c r="G424" s="34"/>
      <c r="H424" s="57"/>
      <c r="I424" s="58"/>
    </row>
    <row r="425" spans="2:9" s="31" customFormat="1" ht="12.75">
      <c r="B425" s="61"/>
      <c r="C425" s="32"/>
      <c r="D425" s="57"/>
      <c r="E425" s="34"/>
      <c r="F425" s="34"/>
      <c r="G425" s="34"/>
      <c r="H425" s="57"/>
      <c r="I425" s="58"/>
    </row>
    <row r="426" spans="2:9" s="31" customFormat="1" ht="12.75">
      <c r="B426" s="61"/>
      <c r="C426" s="32"/>
      <c r="D426" s="57"/>
      <c r="E426" s="34"/>
      <c r="F426" s="34"/>
      <c r="G426" s="34"/>
      <c r="H426" s="57"/>
      <c r="I426" s="58"/>
    </row>
    <row r="427" spans="2:9" s="31" customFormat="1" ht="12.75">
      <c r="B427" s="61"/>
      <c r="C427" s="32"/>
      <c r="D427" s="57"/>
      <c r="E427" s="34"/>
      <c r="F427" s="34"/>
      <c r="G427" s="34"/>
      <c r="H427" s="57"/>
      <c r="I427" s="58"/>
    </row>
    <row r="428" spans="2:9" s="31" customFormat="1" ht="12.75">
      <c r="B428" s="61"/>
      <c r="C428" s="32"/>
      <c r="D428" s="57"/>
      <c r="E428" s="34"/>
      <c r="F428" s="34"/>
      <c r="G428" s="34"/>
      <c r="H428" s="57"/>
      <c r="I428" s="58"/>
    </row>
    <row r="429" spans="2:9" s="31" customFormat="1" ht="12.75">
      <c r="B429" s="61"/>
      <c r="C429" s="32"/>
      <c r="D429" s="57"/>
      <c r="E429" s="34"/>
      <c r="F429" s="34"/>
      <c r="G429" s="34"/>
      <c r="H429" s="57"/>
      <c r="I429" s="58"/>
    </row>
    <row r="430" spans="2:9" s="31" customFormat="1" ht="12.75">
      <c r="B430" s="61"/>
      <c r="C430" s="32"/>
      <c r="D430" s="57"/>
      <c r="E430" s="34"/>
      <c r="F430" s="34"/>
      <c r="G430" s="34"/>
      <c r="H430" s="57"/>
      <c r="I430" s="58"/>
    </row>
    <row r="431" spans="2:9" s="31" customFormat="1" ht="12.75">
      <c r="B431" s="61"/>
      <c r="C431" s="32"/>
      <c r="D431" s="57"/>
      <c r="E431" s="34"/>
      <c r="F431" s="34"/>
      <c r="G431" s="34"/>
      <c r="H431" s="57"/>
      <c r="I431" s="58"/>
    </row>
    <row r="432" spans="2:9" s="31" customFormat="1" ht="12.75">
      <c r="B432" s="61"/>
      <c r="C432" s="32"/>
      <c r="D432" s="57"/>
      <c r="E432" s="34"/>
      <c r="F432" s="34"/>
      <c r="G432" s="34"/>
      <c r="H432" s="57"/>
      <c r="I432" s="58"/>
    </row>
    <row r="433" spans="2:9" s="31" customFormat="1" ht="12.75">
      <c r="B433" s="61"/>
      <c r="C433" s="32"/>
      <c r="D433" s="57"/>
      <c r="E433" s="34"/>
      <c r="F433" s="34"/>
      <c r="G433" s="34"/>
      <c r="H433" s="57"/>
      <c r="I433" s="58"/>
    </row>
    <row r="434" spans="2:9" s="31" customFormat="1" ht="12.75">
      <c r="B434" s="61"/>
      <c r="C434" s="32"/>
      <c r="D434" s="57"/>
      <c r="E434" s="34"/>
      <c r="F434" s="34"/>
      <c r="G434" s="34"/>
      <c r="H434" s="57"/>
      <c r="I434" s="58"/>
    </row>
    <row r="435" spans="2:9" s="31" customFormat="1" ht="12.75">
      <c r="B435" s="61"/>
      <c r="C435" s="32"/>
      <c r="D435" s="57"/>
      <c r="E435" s="34"/>
      <c r="F435" s="34"/>
      <c r="G435" s="34"/>
      <c r="H435" s="57"/>
      <c r="I435" s="58"/>
    </row>
    <row r="436" spans="2:9" ht="12.75">
      <c r="B436" s="61"/>
      <c r="C436" s="32"/>
      <c r="D436" s="57"/>
      <c r="E436" s="34"/>
      <c r="F436" s="34"/>
      <c r="G436" s="34"/>
      <c r="H436" s="57"/>
      <c r="I436" s="58"/>
    </row>
    <row r="437" spans="2:9" ht="12.75">
      <c r="B437" s="61"/>
      <c r="C437" s="32"/>
      <c r="D437" s="57"/>
      <c r="E437" s="34"/>
      <c r="F437" s="34"/>
      <c r="G437" s="34"/>
      <c r="H437" s="57"/>
      <c r="I437" s="58"/>
    </row>
    <row r="438" spans="2:9" ht="12.75">
      <c r="B438" s="61"/>
      <c r="C438" s="32"/>
      <c r="D438" s="57"/>
      <c r="E438" s="34"/>
      <c r="F438" s="34"/>
      <c r="G438" s="34"/>
      <c r="H438" s="57"/>
      <c r="I438" s="58"/>
    </row>
    <row r="439" spans="2:9" ht="12.75">
      <c r="B439" s="61"/>
      <c r="C439" s="32"/>
      <c r="D439" s="57"/>
      <c r="E439" s="34"/>
      <c r="F439" s="34"/>
      <c r="G439" s="34"/>
      <c r="H439" s="57"/>
      <c r="I439" s="58"/>
    </row>
    <row r="440" spans="2:9" ht="12.75">
      <c r="B440" s="61"/>
      <c r="C440" s="32"/>
      <c r="D440" s="57"/>
      <c r="E440" s="34"/>
      <c r="F440" s="34"/>
      <c r="G440" s="34"/>
      <c r="H440" s="57"/>
      <c r="I440" s="58"/>
    </row>
    <row r="441" spans="2:9" ht="12.75">
      <c r="B441" s="61"/>
      <c r="C441" s="32"/>
      <c r="D441" s="57"/>
      <c r="E441" s="34"/>
      <c r="F441" s="34"/>
      <c r="G441" s="34"/>
      <c r="H441" s="57"/>
      <c r="I441" s="58"/>
    </row>
    <row r="442" spans="2:9" ht="12.75">
      <c r="B442" s="61"/>
      <c r="C442" s="32"/>
      <c r="D442" s="57"/>
      <c r="E442" s="34"/>
      <c r="F442" s="34"/>
      <c r="G442" s="34"/>
      <c r="H442" s="57"/>
      <c r="I442" s="58"/>
    </row>
    <row r="443" spans="2:9" ht="12.75">
      <c r="B443" s="61"/>
      <c r="C443" s="32"/>
      <c r="D443" s="57"/>
      <c r="E443" s="34"/>
      <c r="F443" s="34"/>
      <c r="G443" s="34"/>
      <c r="H443" s="57"/>
      <c r="I443" s="58"/>
    </row>
    <row r="444" spans="2:9" ht="12.75">
      <c r="B444" s="61"/>
      <c r="C444" s="32"/>
      <c r="D444" s="57"/>
      <c r="E444" s="34"/>
      <c r="F444" s="34"/>
      <c r="G444" s="34"/>
      <c r="H444" s="57"/>
      <c r="I444" s="58"/>
    </row>
    <row r="445" spans="2:9" ht="12.75">
      <c r="B445" s="61"/>
      <c r="C445" s="32"/>
      <c r="D445" s="57"/>
      <c r="E445" s="34"/>
      <c r="F445" s="34"/>
      <c r="G445" s="34"/>
      <c r="H445" s="57"/>
      <c r="I445" s="58"/>
    </row>
    <row r="446" spans="2:8" ht="12.75">
      <c r="B446" s="62"/>
      <c r="C446" s="25"/>
      <c r="D446" s="16"/>
      <c r="E446" s="27"/>
      <c r="F446" s="27"/>
      <c r="G446" s="27"/>
      <c r="H446" s="16"/>
    </row>
    <row r="447" spans="2:8" ht="12.75">
      <c r="B447" s="62"/>
      <c r="C447" s="25"/>
      <c r="D447" s="16"/>
      <c r="E447" s="27"/>
      <c r="F447" s="27"/>
      <c r="G447" s="27"/>
      <c r="H447" s="16"/>
    </row>
    <row r="448" spans="2:8" ht="12.75">
      <c r="B448" s="62"/>
      <c r="C448" s="25"/>
      <c r="D448" s="16"/>
      <c r="E448" s="27"/>
      <c r="F448" s="27"/>
      <c r="G448" s="27"/>
      <c r="H448" s="16"/>
    </row>
    <row r="449" spans="2:8" ht="12.75">
      <c r="B449" s="62"/>
      <c r="C449" s="25"/>
      <c r="D449" s="16"/>
      <c r="E449" s="27"/>
      <c r="F449" s="27"/>
      <c r="G449" s="27"/>
      <c r="H449" s="16"/>
    </row>
    <row r="450" spans="2:8" ht="12.75">
      <c r="B450" s="62"/>
      <c r="C450" s="25"/>
      <c r="D450" s="16"/>
      <c r="E450" s="27"/>
      <c r="F450" s="27"/>
      <c r="G450" s="27"/>
      <c r="H450" s="16"/>
    </row>
  </sheetData>
  <mergeCells count="29">
    <mergeCell ref="B102:H102"/>
    <mergeCell ref="A93:B93"/>
    <mergeCell ref="A95:B95"/>
    <mergeCell ref="A97:B97"/>
    <mergeCell ref="A99:B99"/>
    <mergeCell ref="A80:B80"/>
    <mergeCell ref="A82:B82"/>
    <mergeCell ref="A86:B86"/>
    <mergeCell ref="A88:B88"/>
    <mergeCell ref="A66:B66"/>
    <mergeCell ref="A68:B68"/>
    <mergeCell ref="A74:B74"/>
    <mergeCell ref="A76:B76"/>
    <mergeCell ref="A48:B48"/>
    <mergeCell ref="A50:B50"/>
    <mergeCell ref="A52:B52"/>
    <mergeCell ref="A54:B54"/>
    <mergeCell ref="A31:B31"/>
    <mergeCell ref="A33:B33"/>
    <mergeCell ref="A40:B40"/>
    <mergeCell ref="A42:B42"/>
    <mergeCell ref="A13:B13"/>
    <mergeCell ref="A15:B15"/>
    <mergeCell ref="A23:B23"/>
    <mergeCell ref="A25:B25"/>
    <mergeCell ref="A4:B4"/>
    <mergeCell ref="A5:B5"/>
    <mergeCell ref="A6:B6"/>
    <mergeCell ref="A8:B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7"/>
  <sheetViews>
    <sheetView showGridLines="0" zoomScale="75" zoomScaleNormal="75" workbookViewId="0" topLeftCell="A1">
      <selection activeCell="H1" sqref="H1"/>
    </sheetView>
  </sheetViews>
  <sheetFormatPr defaultColWidth="11.00390625" defaultRowHeight="12.75"/>
  <cols>
    <col min="1" max="1" width="4.7109375" style="2" customWidth="1"/>
    <col min="2" max="2" width="34.7109375" style="1" customWidth="1"/>
    <col min="3" max="3" width="12.7109375" style="64" customWidth="1"/>
    <col min="4" max="4" width="12.7109375" style="63" customWidth="1"/>
    <col min="5" max="7" width="12.7109375" style="65" customWidth="1"/>
    <col min="8" max="8" width="12.7109375" style="66" customWidth="1"/>
    <col min="9" max="9" width="7.421875" style="63" customWidth="1"/>
    <col min="10" max="10" width="10.7109375" style="2" customWidth="1"/>
    <col min="11" max="239" width="11.00390625" style="2" customWidth="1"/>
    <col min="240" max="16384" width="11.00390625" style="2" customWidth="1"/>
  </cols>
  <sheetData>
    <row r="1" spans="1:10" ht="12.75">
      <c r="A1" s="177" t="s">
        <v>40</v>
      </c>
      <c r="B1" s="3" t="s">
        <v>39</v>
      </c>
      <c r="C1" s="4"/>
      <c r="D1" s="5"/>
      <c r="E1" s="6"/>
      <c r="F1" s="6"/>
      <c r="G1" s="6"/>
      <c r="H1" s="5"/>
      <c r="I1" s="7"/>
      <c r="J1" s="8"/>
    </row>
    <row r="2" spans="2:10" ht="12.75">
      <c r="B2" s="3" t="s">
        <v>50</v>
      </c>
      <c r="C2" s="4"/>
      <c r="D2" s="5"/>
      <c r="E2" s="6"/>
      <c r="F2" s="6"/>
      <c r="G2" s="6"/>
      <c r="H2" s="5"/>
      <c r="I2" s="10"/>
      <c r="J2" s="8"/>
    </row>
    <row r="3" spans="2:10" ht="12.75">
      <c r="B3" s="9"/>
      <c r="C3" s="4"/>
      <c r="D3" s="5"/>
      <c r="E3" s="6"/>
      <c r="F3" s="6"/>
      <c r="G3" s="6"/>
      <c r="H3" s="5"/>
      <c r="I3" s="10"/>
      <c r="J3" s="8"/>
    </row>
    <row r="4" spans="1:9" ht="12.75">
      <c r="A4" s="192" t="s">
        <v>0</v>
      </c>
      <c r="B4" s="192"/>
      <c r="C4" s="11" t="s">
        <v>1</v>
      </c>
      <c r="D4" s="12" t="s">
        <v>2</v>
      </c>
      <c r="E4" s="13" t="s">
        <v>30</v>
      </c>
      <c r="F4" s="13"/>
      <c r="G4" s="13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16"/>
      <c r="E5" s="16" t="s">
        <v>7</v>
      </c>
      <c r="F5" s="17" t="s">
        <v>8</v>
      </c>
      <c r="G5" s="16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20" t="s">
        <v>12</v>
      </c>
      <c r="E6" s="20"/>
      <c r="F6" s="20"/>
      <c r="G6" s="20" t="s">
        <v>13</v>
      </c>
      <c r="H6" s="20" t="s">
        <v>14</v>
      </c>
      <c r="I6" s="15"/>
    </row>
    <row r="7" spans="2:9" ht="12.75">
      <c r="B7" s="156"/>
      <c r="C7" s="22"/>
      <c r="D7" s="23"/>
      <c r="E7" s="15"/>
      <c r="F7" s="15"/>
      <c r="G7" s="15"/>
      <c r="H7" s="15"/>
      <c r="I7" s="15"/>
    </row>
    <row r="8" spans="1:9" ht="12.75">
      <c r="A8" s="195" t="s">
        <v>15</v>
      </c>
      <c r="B8" s="195"/>
      <c r="C8" s="25"/>
      <c r="D8" s="26"/>
      <c r="E8" s="27"/>
      <c r="F8" s="27"/>
      <c r="G8" s="27"/>
      <c r="H8" s="16"/>
      <c r="I8" s="26"/>
    </row>
    <row r="9" spans="1:9" ht="12.75">
      <c r="A9" s="74">
        <v>15</v>
      </c>
      <c r="C9" s="53">
        <v>2</v>
      </c>
      <c r="D9" s="101">
        <v>3810.85</v>
      </c>
      <c r="E9" s="160">
        <v>7</v>
      </c>
      <c r="F9" s="160">
        <v>7.6</v>
      </c>
      <c r="G9" s="160">
        <v>7.229475533936225</v>
      </c>
      <c r="H9" s="77">
        <v>3954.1567000000005</v>
      </c>
      <c r="I9" s="26"/>
    </row>
    <row r="10" spans="1:9" ht="12.75">
      <c r="A10" s="74">
        <v>20</v>
      </c>
      <c r="C10" s="53">
        <v>15</v>
      </c>
      <c r="D10" s="101">
        <v>33794.76</v>
      </c>
      <c r="E10" s="160">
        <v>6.57</v>
      </c>
      <c r="F10" s="160">
        <v>7.6</v>
      </c>
      <c r="G10" s="160">
        <v>6.85680388120863</v>
      </c>
      <c r="H10" s="77">
        <v>35263.417400000006</v>
      </c>
      <c r="I10" s="26"/>
    </row>
    <row r="11" spans="1:9" ht="12.75">
      <c r="A11" s="74">
        <v>25</v>
      </c>
      <c r="C11" s="53">
        <v>5</v>
      </c>
      <c r="D11" s="101">
        <v>10732</v>
      </c>
      <c r="E11" s="160">
        <v>6.7</v>
      </c>
      <c r="F11" s="160">
        <v>7.6</v>
      </c>
      <c r="G11" s="160">
        <v>6.977264830099281</v>
      </c>
      <c r="H11" s="77">
        <v>11404.1954</v>
      </c>
      <c r="I11" s="26"/>
    </row>
    <row r="12" spans="1:9" ht="12.75">
      <c r="A12" s="74">
        <v>30</v>
      </c>
      <c r="C12" s="53">
        <v>4</v>
      </c>
      <c r="D12" s="101">
        <v>9004.25</v>
      </c>
      <c r="E12" s="160">
        <v>7</v>
      </c>
      <c r="F12" s="160">
        <v>7.3</v>
      </c>
      <c r="G12" s="160">
        <v>7.103896760157329</v>
      </c>
      <c r="H12" s="77">
        <v>9548.3834</v>
      </c>
      <c r="I12" s="26"/>
    </row>
    <row r="13" spans="1:12" ht="12.75">
      <c r="A13" s="196" t="s">
        <v>16</v>
      </c>
      <c r="B13" s="196"/>
      <c r="C13" s="25">
        <f>SUM(C9:C12)</f>
        <v>26</v>
      </c>
      <c r="D13" s="16">
        <f>SUM(D9:D12)</f>
        <v>57341.86</v>
      </c>
      <c r="E13" s="72"/>
      <c r="F13" s="72"/>
      <c r="G13" s="72">
        <v>6.943336814970932</v>
      </c>
      <c r="H13" s="26">
        <v>60170.15290000001</v>
      </c>
      <c r="I13" s="26"/>
      <c r="J13" s="30"/>
      <c r="K13" s="30"/>
      <c r="L13" s="30"/>
    </row>
    <row r="14" spans="1:12" ht="12.75">
      <c r="A14" s="46"/>
      <c r="C14" s="25"/>
      <c r="D14" s="16"/>
      <c r="E14" s="72"/>
      <c r="F14" s="72"/>
      <c r="G14" s="72"/>
      <c r="H14" s="26"/>
      <c r="I14" s="26"/>
      <c r="J14" s="30"/>
      <c r="K14" s="30"/>
      <c r="L14" s="30"/>
    </row>
    <row r="15" spans="1:12" ht="12.75">
      <c r="A15" s="195" t="s">
        <v>17</v>
      </c>
      <c r="B15" s="195"/>
      <c r="C15" s="25"/>
      <c r="D15" s="16"/>
      <c r="E15" s="72"/>
      <c r="F15" s="72"/>
      <c r="G15" s="72"/>
      <c r="H15" s="26"/>
      <c r="I15" s="26"/>
      <c r="J15" s="30"/>
      <c r="K15" s="30"/>
      <c r="L15" s="30"/>
    </row>
    <row r="16" spans="1:12" ht="12.75">
      <c r="A16" s="74">
        <v>12</v>
      </c>
      <c r="C16" s="53">
        <v>2</v>
      </c>
      <c r="D16" s="75">
        <v>3325</v>
      </c>
      <c r="E16" s="76">
        <v>7.2</v>
      </c>
      <c r="F16" s="76">
        <v>7.4</v>
      </c>
      <c r="G16" s="76">
        <v>7.26</v>
      </c>
      <c r="H16" s="77">
        <v>3360.4317</v>
      </c>
      <c r="I16" s="26"/>
      <c r="J16" s="30"/>
      <c r="K16" s="30"/>
      <c r="L16" s="30"/>
    </row>
    <row r="17" spans="1:12" ht="12.75">
      <c r="A17" s="74">
        <v>15</v>
      </c>
      <c r="C17" s="53">
        <v>1</v>
      </c>
      <c r="D17" s="75">
        <v>1388</v>
      </c>
      <c r="E17" s="76">
        <v>8</v>
      </c>
      <c r="F17" s="76">
        <v>8</v>
      </c>
      <c r="G17" s="76">
        <v>8</v>
      </c>
      <c r="H17" s="77">
        <v>1472.9738</v>
      </c>
      <c r="I17" s="26"/>
      <c r="J17" s="30"/>
      <c r="K17" s="30"/>
      <c r="L17" s="30"/>
    </row>
    <row r="18" spans="1:12" ht="12.75">
      <c r="A18" s="74">
        <v>20</v>
      </c>
      <c r="C18" s="53">
        <v>25</v>
      </c>
      <c r="D18" s="75">
        <v>34645</v>
      </c>
      <c r="E18" s="76">
        <v>7.2</v>
      </c>
      <c r="F18" s="76">
        <v>8</v>
      </c>
      <c r="G18" s="76">
        <v>7.36</v>
      </c>
      <c r="H18" s="77">
        <v>35845.7862</v>
      </c>
      <c r="I18" s="26"/>
      <c r="J18" s="30"/>
      <c r="K18" s="30"/>
      <c r="L18" s="30"/>
    </row>
    <row r="19" spans="1:12" ht="12.75">
      <c r="A19" s="74">
        <v>23</v>
      </c>
      <c r="C19" s="53">
        <v>1</v>
      </c>
      <c r="D19" s="75">
        <v>668</v>
      </c>
      <c r="E19" s="76">
        <v>7.51</v>
      </c>
      <c r="F19" s="76">
        <v>7.51</v>
      </c>
      <c r="G19" s="76">
        <v>7.51</v>
      </c>
      <c r="H19" s="77">
        <v>710.5067</v>
      </c>
      <c r="I19" s="26"/>
      <c r="J19" s="30"/>
      <c r="K19" s="30"/>
      <c r="L19" s="30"/>
    </row>
    <row r="20" spans="1:12" ht="12.75">
      <c r="A20" s="74">
        <v>25</v>
      </c>
      <c r="C20" s="53">
        <v>16</v>
      </c>
      <c r="D20" s="75">
        <v>25668</v>
      </c>
      <c r="E20" s="76">
        <v>7.2</v>
      </c>
      <c r="F20" s="76">
        <v>7.65</v>
      </c>
      <c r="G20" s="76">
        <v>7.35</v>
      </c>
      <c r="H20" s="77">
        <v>26800.9573</v>
      </c>
      <c r="I20" s="26"/>
      <c r="J20" s="30"/>
      <c r="K20" s="30"/>
      <c r="L20" s="30"/>
    </row>
    <row r="21" spans="1:12" ht="12.75">
      <c r="A21" s="74">
        <v>30</v>
      </c>
      <c r="C21" s="53">
        <v>10</v>
      </c>
      <c r="D21" s="75">
        <v>16664</v>
      </c>
      <c r="E21" s="76">
        <v>7.28</v>
      </c>
      <c r="F21" s="76">
        <v>7.61</v>
      </c>
      <c r="G21" s="76">
        <v>7.38</v>
      </c>
      <c r="H21" s="77">
        <v>17539.0266</v>
      </c>
      <c r="I21" s="26"/>
      <c r="J21" s="30"/>
      <c r="K21" s="30"/>
      <c r="L21" s="30"/>
    </row>
    <row r="22" spans="1:9" ht="12.75">
      <c r="A22" s="196" t="s">
        <v>16</v>
      </c>
      <c r="B22" s="196"/>
      <c r="C22" s="25">
        <f>SUM(C16:C21)</f>
        <v>55</v>
      </c>
      <c r="D22" s="16">
        <f>SUM(D16:D21)</f>
        <v>82358</v>
      </c>
      <c r="E22" s="72"/>
      <c r="F22" s="72"/>
      <c r="G22" s="72">
        <v>7.369285080787007</v>
      </c>
      <c r="H22" s="26">
        <v>85729.6823</v>
      </c>
      <c r="I22" s="26"/>
    </row>
    <row r="23" spans="1:9" ht="12.75">
      <c r="A23" s="46"/>
      <c r="C23" s="25"/>
      <c r="D23" s="16"/>
      <c r="E23" s="72"/>
      <c r="F23" s="72"/>
      <c r="G23" s="72"/>
      <c r="H23" s="26"/>
      <c r="I23" s="26"/>
    </row>
    <row r="24" spans="1:12" ht="12.75">
      <c r="A24" s="195" t="s">
        <v>18</v>
      </c>
      <c r="B24" s="195"/>
      <c r="C24" s="25"/>
      <c r="D24" s="16"/>
      <c r="E24" s="72"/>
      <c r="F24" s="72"/>
      <c r="G24" s="72"/>
      <c r="H24" s="26"/>
      <c r="I24" s="26"/>
      <c r="J24" s="30"/>
      <c r="K24" s="30"/>
      <c r="L24" s="30"/>
    </row>
    <row r="25" spans="1:12" ht="12.75">
      <c r="A25" s="157">
        <v>12</v>
      </c>
      <c r="C25" s="25">
        <v>2</v>
      </c>
      <c r="D25" s="16">
        <v>1847</v>
      </c>
      <c r="E25" s="72">
        <v>6.95</v>
      </c>
      <c r="F25" s="72">
        <v>7.22</v>
      </c>
      <c r="G25" s="72">
        <v>7.07</v>
      </c>
      <c r="H25" s="26">
        <v>1965.17</v>
      </c>
      <c r="I25" s="26"/>
      <c r="J25" s="30"/>
      <c r="K25" s="30"/>
      <c r="L25" s="30"/>
    </row>
    <row r="26" spans="1:12" ht="12.75">
      <c r="A26" s="157">
        <v>15</v>
      </c>
      <c r="C26" s="25">
        <v>3</v>
      </c>
      <c r="D26" s="16">
        <v>4759</v>
      </c>
      <c r="E26" s="72">
        <v>7.16</v>
      </c>
      <c r="F26" s="72">
        <v>7.35</v>
      </c>
      <c r="G26" s="72">
        <v>7.24</v>
      </c>
      <c r="H26" s="26">
        <v>4888.96</v>
      </c>
      <c r="I26" s="26"/>
      <c r="J26" s="30"/>
      <c r="K26" s="30"/>
      <c r="L26" s="30"/>
    </row>
    <row r="27" spans="1:12" ht="12.75">
      <c r="A27" s="157">
        <v>16</v>
      </c>
      <c r="C27" s="25">
        <v>1</v>
      </c>
      <c r="D27" s="16">
        <v>1046</v>
      </c>
      <c r="E27" s="72">
        <v>7.5</v>
      </c>
      <c r="F27" s="72">
        <v>7.5</v>
      </c>
      <c r="G27" s="72">
        <v>7.5</v>
      </c>
      <c r="H27" s="26">
        <v>1082.6</v>
      </c>
      <c r="I27" s="26"/>
      <c r="J27" s="30"/>
      <c r="K27" s="30"/>
      <c r="L27" s="30"/>
    </row>
    <row r="28" spans="1:12" ht="12.75">
      <c r="A28" s="157">
        <v>18</v>
      </c>
      <c r="C28" s="25">
        <v>2</v>
      </c>
      <c r="D28" s="16">
        <v>3487</v>
      </c>
      <c r="E28" s="72">
        <v>7.19</v>
      </c>
      <c r="F28" s="72">
        <v>7.4</v>
      </c>
      <c r="G28" s="72">
        <v>7.27</v>
      </c>
      <c r="H28" s="26">
        <v>3588.42</v>
      </c>
      <c r="I28" s="26"/>
      <c r="J28" s="30"/>
      <c r="K28" s="30"/>
      <c r="L28" s="30"/>
    </row>
    <row r="29" spans="1:12" ht="12.75">
      <c r="A29" s="157">
        <v>20</v>
      </c>
      <c r="C29" s="25">
        <v>30</v>
      </c>
      <c r="D29" s="16">
        <v>64462</v>
      </c>
      <c r="E29" s="72">
        <v>6.6</v>
      </c>
      <c r="F29" s="72">
        <v>7.59</v>
      </c>
      <c r="G29" s="72">
        <v>7.05</v>
      </c>
      <c r="H29" s="26">
        <v>66002.55</v>
      </c>
      <c r="I29" s="26"/>
      <c r="J29" s="30"/>
      <c r="K29" s="30"/>
      <c r="L29" s="30"/>
    </row>
    <row r="30" spans="1:12" ht="12.75">
      <c r="A30" s="157">
        <v>25</v>
      </c>
      <c r="C30" s="25">
        <v>6</v>
      </c>
      <c r="D30" s="16">
        <v>13098</v>
      </c>
      <c r="E30" s="72">
        <v>6.98</v>
      </c>
      <c r="F30" s="72">
        <v>7.5</v>
      </c>
      <c r="G30" s="72">
        <v>7.1</v>
      </c>
      <c r="H30" s="26">
        <v>13440.82</v>
      </c>
      <c r="I30" s="26"/>
      <c r="J30" s="30"/>
      <c r="K30" s="30"/>
      <c r="L30" s="30"/>
    </row>
    <row r="31" spans="1:12" ht="12.75">
      <c r="A31" s="157">
        <v>30</v>
      </c>
      <c r="C31" s="25">
        <v>4</v>
      </c>
      <c r="D31" s="16">
        <v>10475</v>
      </c>
      <c r="E31" s="72">
        <v>6.8</v>
      </c>
      <c r="F31" s="72">
        <v>7.4</v>
      </c>
      <c r="G31" s="72">
        <v>6.97</v>
      </c>
      <c r="H31" s="26">
        <v>10893.82</v>
      </c>
      <c r="I31" s="26"/>
      <c r="J31" s="30"/>
      <c r="K31" s="30"/>
      <c r="L31" s="30"/>
    </row>
    <row r="32" spans="1:9" ht="12.75">
      <c r="A32" s="200" t="s">
        <v>16</v>
      </c>
      <c r="B32" s="200"/>
      <c r="C32" s="25">
        <f>SUM(C25:C31)</f>
        <v>48</v>
      </c>
      <c r="D32" s="16">
        <f>SUM(D25:D31)</f>
        <v>99174</v>
      </c>
      <c r="E32" s="72"/>
      <c r="F32" s="72"/>
      <c r="G32" s="72">
        <v>7.070079684012757</v>
      </c>
      <c r="H32" s="26">
        <v>101862.34</v>
      </c>
      <c r="I32" s="26"/>
    </row>
    <row r="33" spans="1:9" ht="12.75">
      <c r="A33" s="46"/>
      <c r="C33" s="25"/>
      <c r="D33" s="16"/>
      <c r="E33" s="72"/>
      <c r="F33" s="72"/>
      <c r="G33" s="72"/>
      <c r="H33" s="26"/>
      <c r="I33" s="26"/>
    </row>
    <row r="34" spans="1:9" ht="12.75">
      <c r="A34" s="195" t="s">
        <v>19</v>
      </c>
      <c r="B34" s="195"/>
      <c r="C34" s="25"/>
      <c r="D34" s="16"/>
      <c r="E34" s="72"/>
      <c r="F34" s="72"/>
      <c r="G34" s="72"/>
      <c r="H34" s="26"/>
      <c r="I34" s="26"/>
    </row>
    <row r="35" spans="1:9" ht="12.75">
      <c r="A35" s="157">
        <v>12</v>
      </c>
      <c r="C35" s="25">
        <v>3</v>
      </c>
      <c r="D35" s="16">
        <v>5800</v>
      </c>
      <c r="E35" s="72">
        <v>6.02</v>
      </c>
      <c r="F35" s="72">
        <v>6.2</v>
      </c>
      <c r="G35" s="72">
        <v>6.11</v>
      </c>
      <c r="H35" s="26">
        <v>6046.14</v>
      </c>
      <c r="I35" s="26"/>
    </row>
    <row r="36" spans="1:9" ht="12.75">
      <c r="A36" s="157">
        <v>15</v>
      </c>
      <c r="C36" s="25">
        <v>5</v>
      </c>
      <c r="D36" s="16">
        <v>13172</v>
      </c>
      <c r="E36" s="72">
        <v>6.6</v>
      </c>
      <c r="F36" s="72">
        <v>7.19</v>
      </c>
      <c r="G36" s="72">
        <v>6.69</v>
      </c>
      <c r="H36" s="26">
        <v>13571.28</v>
      </c>
      <c r="I36" s="26"/>
    </row>
    <row r="37" spans="1:9" ht="12.75">
      <c r="A37" s="157">
        <v>18</v>
      </c>
      <c r="C37" s="25">
        <v>3</v>
      </c>
      <c r="D37" s="16">
        <v>7444</v>
      </c>
      <c r="E37" s="72">
        <v>6.32</v>
      </c>
      <c r="F37" s="72">
        <v>7</v>
      </c>
      <c r="G37" s="72">
        <v>6.48</v>
      </c>
      <c r="H37" s="26">
        <v>7720.41</v>
      </c>
      <c r="I37" s="26"/>
    </row>
    <row r="38" spans="1:9" ht="12.75">
      <c r="A38" s="157">
        <v>20</v>
      </c>
      <c r="C38" s="25">
        <v>21</v>
      </c>
      <c r="D38" s="16">
        <v>58766.08</v>
      </c>
      <c r="E38" s="72">
        <v>6.37</v>
      </c>
      <c r="F38" s="72">
        <v>6.84</v>
      </c>
      <c r="G38" s="72">
        <v>6.57</v>
      </c>
      <c r="H38" s="26">
        <v>60791.44</v>
      </c>
      <c r="I38" s="26"/>
    </row>
    <row r="39" spans="1:9" ht="12.75">
      <c r="A39" s="157">
        <v>25</v>
      </c>
      <c r="C39" s="25">
        <v>7</v>
      </c>
      <c r="D39" s="16">
        <v>17378.1196</v>
      </c>
      <c r="E39" s="72">
        <v>6.32</v>
      </c>
      <c r="F39" s="72">
        <v>6.93</v>
      </c>
      <c r="G39" s="72">
        <v>6.54</v>
      </c>
      <c r="H39" s="26">
        <v>18098.44</v>
      </c>
      <c r="I39" s="26"/>
    </row>
    <row r="40" spans="1:9" ht="12.75">
      <c r="A40" s="157">
        <v>30</v>
      </c>
      <c r="C40" s="25">
        <v>2</v>
      </c>
      <c r="D40" s="16">
        <v>7644</v>
      </c>
      <c r="E40" s="72">
        <v>6.41</v>
      </c>
      <c r="F40" s="72">
        <v>7.05</v>
      </c>
      <c r="G40" s="72">
        <v>6.61</v>
      </c>
      <c r="H40" s="26">
        <v>8001.03</v>
      </c>
      <c r="I40" s="26"/>
    </row>
    <row r="41" spans="1:9" s="31" customFormat="1" ht="12.75">
      <c r="A41" s="196" t="s">
        <v>16</v>
      </c>
      <c r="B41" s="196"/>
      <c r="C41" s="25">
        <f>SUM(C35:C40)</f>
        <v>41</v>
      </c>
      <c r="D41" s="16">
        <f>SUM(D35:D40)</f>
        <v>110204.1996</v>
      </c>
      <c r="E41" s="72"/>
      <c r="F41" s="72"/>
      <c r="G41" s="72">
        <v>6.551874791755561</v>
      </c>
      <c r="H41" s="26">
        <v>114228.74</v>
      </c>
      <c r="I41" s="26"/>
    </row>
    <row r="42" spans="1:9" s="31" customFormat="1" ht="12.75">
      <c r="A42" s="46"/>
      <c r="C42" s="25"/>
      <c r="D42" s="16"/>
      <c r="E42" s="72"/>
      <c r="F42" s="72"/>
      <c r="G42" s="72"/>
      <c r="H42" s="26"/>
      <c r="I42" s="26"/>
    </row>
    <row r="43" spans="1:9" s="31" customFormat="1" ht="12.75">
      <c r="A43" s="195" t="s">
        <v>20</v>
      </c>
      <c r="B43" s="195"/>
      <c r="C43" s="32"/>
      <c r="D43" s="57"/>
      <c r="E43" s="78"/>
      <c r="F43" s="78"/>
      <c r="G43" s="78"/>
      <c r="H43" s="33"/>
      <c r="I43" s="33"/>
    </row>
    <row r="44" spans="1:9" s="31" customFormat="1" ht="12.75">
      <c r="A44" s="46">
        <v>15</v>
      </c>
      <c r="C44" s="32">
        <v>1</v>
      </c>
      <c r="D44" s="57">
        <v>1312.2</v>
      </c>
      <c r="E44" s="78">
        <v>7.44</v>
      </c>
      <c r="F44" s="78">
        <v>7.44</v>
      </c>
      <c r="G44" s="78">
        <v>7.44</v>
      </c>
      <c r="H44" s="33">
        <v>1339.71</v>
      </c>
      <c r="I44" s="33"/>
    </row>
    <row r="45" spans="1:9" s="31" customFormat="1" ht="12.75">
      <c r="A45" s="46">
        <v>20</v>
      </c>
      <c r="C45" s="32">
        <v>2</v>
      </c>
      <c r="D45" s="57">
        <v>1920</v>
      </c>
      <c r="E45" s="78">
        <v>7.39</v>
      </c>
      <c r="F45" s="78">
        <v>7.95</v>
      </c>
      <c r="G45" s="78">
        <v>7.65</v>
      </c>
      <c r="H45" s="33">
        <v>1982.05</v>
      </c>
      <c r="I45" s="33"/>
    </row>
    <row r="46" spans="1:9" s="31" customFormat="1" ht="12.75">
      <c r="A46" s="46">
        <v>25</v>
      </c>
      <c r="C46" s="32">
        <v>1</v>
      </c>
      <c r="D46" s="57">
        <v>1080</v>
      </c>
      <c r="E46" s="78">
        <v>7.26</v>
      </c>
      <c r="F46" s="78">
        <v>7.26</v>
      </c>
      <c r="G46" s="78">
        <v>7.26</v>
      </c>
      <c r="H46" s="33">
        <v>1112.94</v>
      </c>
      <c r="I46" s="33"/>
    </row>
    <row r="47" spans="1:9" s="31" customFormat="1" ht="12.75">
      <c r="A47" s="46">
        <v>30</v>
      </c>
      <c r="C47" s="32">
        <v>2</v>
      </c>
      <c r="D47" s="57">
        <v>5941.6</v>
      </c>
      <c r="E47" s="78">
        <v>7.09</v>
      </c>
      <c r="F47" s="78">
        <v>7.58</v>
      </c>
      <c r="G47" s="78">
        <v>7.17</v>
      </c>
      <c r="H47" s="33">
        <v>6074.84</v>
      </c>
      <c r="I47" s="33"/>
    </row>
    <row r="48" spans="1:9" ht="12.75">
      <c r="A48" s="196" t="s">
        <v>16</v>
      </c>
      <c r="B48" s="196"/>
      <c r="C48" s="32">
        <f>SUM(C44:C47)</f>
        <v>6</v>
      </c>
      <c r="D48" s="37">
        <f>SUM(D44:D47)</f>
        <v>10253.8</v>
      </c>
      <c r="E48" s="78"/>
      <c r="F48" s="78"/>
      <c r="G48" s="78">
        <v>7.304474991293624</v>
      </c>
      <c r="H48" s="33">
        <v>10509.54</v>
      </c>
      <c r="I48" s="33"/>
    </row>
    <row r="49" spans="1:9" ht="12.75">
      <c r="A49" s="46"/>
      <c r="C49" s="25"/>
      <c r="D49" s="16"/>
      <c r="E49" s="72"/>
      <c r="F49" s="72"/>
      <c r="G49" s="72"/>
      <c r="H49" s="26"/>
      <c r="I49" s="26"/>
    </row>
    <row r="50" spans="1:9" ht="12.75">
      <c r="A50" s="195" t="s">
        <v>27</v>
      </c>
      <c r="B50" s="195"/>
      <c r="C50" s="25"/>
      <c r="D50" s="16"/>
      <c r="E50" s="72"/>
      <c r="F50" s="72"/>
      <c r="G50" s="72"/>
      <c r="H50" s="26"/>
      <c r="I50" s="26"/>
    </row>
    <row r="51" spans="1:9" ht="12.75">
      <c r="A51" s="74">
        <v>20</v>
      </c>
      <c r="C51" s="53">
        <v>4</v>
      </c>
      <c r="D51" s="101">
        <v>11767.87</v>
      </c>
      <c r="E51" s="160">
        <v>7</v>
      </c>
      <c r="F51" s="160">
        <v>7.6</v>
      </c>
      <c r="G51" s="160">
        <v>7.24</v>
      </c>
      <c r="H51" s="77">
        <v>13073.07</v>
      </c>
      <c r="I51" s="26"/>
    </row>
    <row r="52" spans="1:9" ht="12.75">
      <c r="A52" s="196" t="s">
        <v>16</v>
      </c>
      <c r="B52" s="196"/>
      <c r="C52" s="25">
        <f>SUM(C51:C51)</f>
        <v>4</v>
      </c>
      <c r="D52" s="16">
        <f>SUM(D51:D51)</f>
        <v>11767.87</v>
      </c>
      <c r="E52" s="72"/>
      <c r="F52" s="72"/>
      <c r="G52" s="72">
        <v>7.24</v>
      </c>
      <c r="H52" s="26">
        <v>13073.07</v>
      </c>
      <c r="I52" s="26"/>
    </row>
    <row r="53" spans="1:9" ht="12.75">
      <c r="A53" s="46"/>
      <c r="C53" s="32"/>
      <c r="D53" s="37"/>
      <c r="E53" s="78"/>
      <c r="F53" s="78"/>
      <c r="G53" s="78"/>
      <c r="H53" s="33"/>
      <c r="I53" s="33"/>
    </row>
    <row r="54" spans="1:9" s="38" customFormat="1" ht="12.75">
      <c r="A54" s="197" t="s">
        <v>21</v>
      </c>
      <c r="B54" s="197"/>
      <c r="C54" s="22"/>
      <c r="D54" s="23"/>
      <c r="E54" s="79"/>
      <c r="F54" s="79"/>
      <c r="G54" s="79"/>
      <c r="H54" s="161"/>
      <c r="I54" s="15"/>
    </row>
    <row r="55" spans="1:9" ht="11.25" customHeight="1">
      <c r="A55" s="46">
        <v>8</v>
      </c>
      <c r="C55" s="25">
        <v>2</v>
      </c>
      <c r="D55" s="16">
        <v>4108</v>
      </c>
      <c r="E55" s="72">
        <v>6.2</v>
      </c>
      <c r="F55" s="72">
        <v>6.5</v>
      </c>
      <c r="G55" s="72">
        <v>6.26</v>
      </c>
      <c r="H55" s="26">
        <v>4285.62</v>
      </c>
      <c r="I55" s="26"/>
    </row>
    <row r="56" spans="1:9" ht="11.25" customHeight="1">
      <c r="A56" s="46">
        <v>10</v>
      </c>
      <c r="C56" s="25">
        <v>1</v>
      </c>
      <c r="D56" s="16">
        <v>952</v>
      </c>
      <c r="E56" s="72">
        <v>7</v>
      </c>
      <c r="F56" s="72">
        <v>7</v>
      </c>
      <c r="G56" s="72">
        <v>7</v>
      </c>
      <c r="H56" s="26">
        <v>1002.26</v>
      </c>
      <c r="I56" s="26"/>
    </row>
    <row r="57" spans="1:9" ht="11.25" customHeight="1">
      <c r="A57" s="46">
        <v>12</v>
      </c>
      <c r="C57" s="25">
        <v>5</v>
      </c>
      <c r="D57" s="16">
        <v>9617</v>
      </c>
      <c r="E57" s="72">
        <v>6.3</v>
      </c>
      <c r="F57" s="72">
        <v>6.85</v>
      </c>
      <c r="G57" s="72">
        <v>6.45</v>
      </c>
      <c r="H57" s="26">
        <v>10174.94</v>
      </c>
      <c r="I57" s="26"/>
    </row>
    <row r="58" spans="1:9" ht="12" customHeight="1">
      <c r="A58" s="46">
        <v>15</v>
      </c>
      <c r="C58" s="25">
        <v>6</v>
      </c>
      <c r="D58" s="16">
        <v>5344.51</v>
      </c>
      <c r="E58" s="72">
        <v>7.05</v>
      </c>
      <c r="F58" s="72">
        <v>7.42</v>
      </c>
      <c r="G58" s="72">
        <v>7.1</v>
      </c>
      <c r="H58" s="26">
        <v>5600.68</v>
      </c>
      <c r="I58" s="26"/>
    </row>
    <row r="59" spans="1:9" ht="11.25" customHeight="1">
      <c r="A59" s="46">
        <v>16</v>
      </c>
      <c r="C59" s="25">
        <v>5</v>
      </c>
      <c r="D59" s="16">
        <v>7628</v>
      </c>
      <c r="E59" s="72">
        <v>6.3</v>
      </c>
      <c r="F59" s="72">
        <v>7.4</v>
      </c>
      <c r="G59" s="72">
        <v>6.47</v>
      </c>
      <c r="H59" s="26">
        <v>7994.01</v>
      </c>
      <c r="I59" s="26"/>
    </row>
    <row r="60" spans="1:9" ht="11.25" customHeight="1">
      <c r="A60" s="46">
        <v>17</v>
      </c>
      <c r="C60" s="25">
        <v>1</v>
      </c>
      <c r="D60" s="16">
        <v>2200</v>
      </c>
      <c r="E60" s="72">
        <v>6.3</v>
      </c>
      <c r="F60" s="72">
        <v>6.3</v>
      </c>
      <c r="G60" s="72">
        <v>6.3</v>
      </c>
      <c r="H60" s="26">
        <v>2321.15</v>
      </c>
      <c r="I60" s="26"/>
    </row>
    <row r="61" spans="1:9" ht="12" customHeight="1">
      <c r="A61" s="46">
        <v>18</v>
      </c>
      <c r="C61" s="25">
        <v>2</v>
      </c>
      <c r="D61" s="16">
        <v>3810</v>
      </c>
      <c r="E61" s="72">
        <v>6.3</v>
      </c>
      <c r="F61" s="72">
        <v>7.6</v>
      </c>
      <c r="G61" s="72">
        <v>6.77</v>
      </c>
      <c r="H61" s="26">
        <v>3683.51</v>
      </c>
      <c r="I61" s="26"/>
    </row>
    <row r="62" spans="1:9" ht="12" customHeight="1">
      <c r="A62" s="46">
        <v>19</v>
      </c>
      <c r="C62" s="25">
        <v>1</v>
      </c>
      <c r="D62" s="16">
        <v>3695</v>
      </c>
      <c r="E62" s="72">
        <v>6.3</v>
      </c>
      <c r="F62" s="72">
        <v>6.3</v>
      </c>
      <c r="G62" s="72">
        <v>6.3</v>
      </c>
      <c r="H62" s="26">
        <v>3950.36</v>
      </c>
      <c r="I62" s="26"/>
    </row>
    <row r="63" spans="1:9" ht="12" customHeight="1">
      <c r="A63" s="46">
        <v>20</v>
      </c>
      <c r="C63" s="25">
        <v>39</v>
      </c>
      <c r="D63" s="16">
        <v>57007.37</v>
      </c>
      <c r="E63" s="72">
        <v>6.25</v>
      </c>
      <c r="F63" s="72">
        <v>7.4</v>
      </c>
      <c r="G63" s="72">
        <v>6.66</v>
      </c>
      <c r="H63" s="26">
        <v>61221.85</v>
      </c>
      <c r="I63" s="26"/>
    </row>
    <row r="64" spans="1:9" ht="11.25" customHeight="1">
      <c r="A64" s="46">
        <v>22</v>
      </c>
      <c r="C64" s="25">
        <v>1</v>
      </c>
      <c r="D64" s="16">
        <v>4128</v>
      </c>
      <c r="E64" s="72">
        <v>6.5</v>
      </c>
      <c r="F64" s="72">
        <v>6.5</v>
      </c>
      <c r="G64" s="72">
        <v>6.5</v>
      </c>
      <c r="H64" s="26">
        <v>4523.19</v>
      </c>
      <c r="I64" s="26"/>
    </row>
    <row r="65" spans="1:9" ht="11.25" customHeight="1">
      <c r="A65" s="46">
        <v>25</v>
      </c>
      <c r="C65" s="25">
        <v>12</v>
      </c>
      <c r="D65" s="16">
        <v>17186.92</v>
      </c>
      <c r="E65" s="72">
        <v>6.3</v>
      </c>
      <c r="F65" s="72">
        <v>7.1</v>
      </c>
      <c r="G65" s="72">
        <v>6.65</v>
      </c>
      <c r="H65" s="26">
        <v>19000.66</v>
      </c>
      <c r="I65" s="26"/>
    </row>
    <row r="66" spans="1:9" ht="12" customHeight="1">
      <c r="A66" s="46">
        <v>30</v>
      </c>
      <c r="C66" s="25">
        <v>8</v>
      </c>
      <c r="D66" s="16">
        <v>15410.2</v>
      </c>
      <c r="E66" s="72">
        <v>6.3</v>
      </c>
      <c r="F66" s="72">
        <v>9.5</v>
      </c>
      <c r="G66" s="72">
        <v>7.1</v>
      </c>
      <c r="H66" s="26">
        <v>16929.82</v>
      </c>
      <c r="I66" s="26"/>
    </row>
    <row r="67" spans="1:9" ht="12.75">
      <c r="A67" s="196" t="s">
        <v>16</v>
      </c>
      <c r="B67" s="196"/>
      <c r="C67" s="25">
        <f>SUM(C55:C66)</f>
        <v>83</v>
      </c>
      <c r="D67" s="16">
        <f>SUM(D55:D66)</f>
        <v>131087</v>
      </c>
      <c r="E67" s="72"/>
      <c r="F67" s="72"/>
      <c r="G67" s="72">
        <v>6.675055056914926</v>
      </c>
      <c r="H67" s="26">
        <v>140688.05</v>
      </c>
      <c r="I67" s="26"/>
    </row>
    <row r="68" spans="1:9" s="31" customFormat="1" ht="12.75">
      <c r="A68" s="128"/>
      <c r="C68" s="25"/>
      <c r="D68" s="16"/>
      <c r="E68" s="72"/>
      <c r="F68" s="72"/>
      <c r="G68" s="72"/>
      <c r="H68" s="26"/>
      <c r="I68" s="26"/>
    </row>
    <row r="69" spans="1:9" ht="12.75">
      <c r="A69" s="195" t="s">
        <v>29</v>
      </c>
      <c r="B69" s="195"/>
      <c r="C69" s="25"/>
      <c r="D69" s="16"/>
      <c r="E69" s="72"/>
      <c r="F69" s="72"/>
      <c r="G69" s="72"/>
      <c r="H69" s="26"/>
      <c r="I69" s="26"/>
    </row>
    <row r="70" spans="1:9" ht="12.75">
      <c r="A70" s="46">
        <v>15</v>
      </c>
      <c r="C70" s="25">
        <v>1</v>
      </c>
      <c r="D70" s="16">
        <v>1016.09</v>
      </c>
      <c r="E70" s="72">
        <v>6.78</v>
      </c>
      <c r="F70" s="72">
        <v>6.78</v>
      </c>
      <c r="G70" s="72">
        <v>6.78</v>
      </c>
      <c r="H70" s="26">
        <v>1072.78</v>
      </c>
      <c r="I70" s="26"/>
    </row>
    <row r="71" spans="1:9" ht="12.75">
      <c r="A71" s="46">
        <v>20</v>
      </c>
      <c r="C71" s="25">
        <v>5</v>
      </c>
      <c r="D71" s="16">
        <v>6291</v>
      </c>
      <c r="E71" s="72">
        <v>6.78</v>
      </c>
      <c r="F71" s="72">
        <v>7.11</v>
      </c>
      <c r="G71" s="72">
        <v>6.94</v>
      </c>
      <c r="H71" s="26">
        <v>6751.78</v>
      </c>
      <c r="I71" s="26"/>
    </row>
    <row r="72" spans="1:9" ht="12.75">
      <c r="A72" s="46">
        <v>25</v>
      </c>
      <c r="C72" s="25">
        <v>9</v>
      </c>
      <c r="D72" s="16">
        <v>14459.98</v>
      </c>
      <c r="E72" s="72">
        <v>6.59</v>
      </c>
      <c r="F72" s="72">
        <v>6.81</v>
      </c>
      <c r="G72" s="72">
        <v>6.64</v>
      </c>
      <c r="H72" s="26">
        <v>15493.12</v>
      </c>
      <c r="I72" s="26"/>
    </row>
    <row r="73" spans="1:9" ht="12.75">
      <c r="A73" s="46">
        <v>30</v>
      </c>
      <c r="C73" s="25">
        <v>37</v>
      </c>
      <c r="D73" s="16">
        <v>48126.54</v>
      </c>
      <c r="E73" s="72">
        <v>6.59</v>
      </c>
      <c r="F73" s="72">
        <v>7.01</v>
      </c>
      <c r="G73" s="72">
        <v>6.76</v>
      </c>
      <c r="H73" s="26">
        <v>53255.32</v>
      </c>
      <c r="I73" s="26"/>
    </row>
    <row r="74" spans="1:9" ht="12.75">
      <c r="A74" s="196" t="s">
        <v>16</v>
      </c>
      <c r="B74" s="196"/>
      <c r="C74" s="25">
        <f>SUM(C70:C73)</f>
        <v>52</v>
      </c>
      <c r="D74" s="16">
        <f>SUM(D70:D73)</f>
        <v>69893.61</v>
      </c>
      <c r="E74" s="72"/>
      <c r="F74" s="72"/>
      <c r="G74" s="72">
        <v>6.751871829496037</v>
      </c>
      <c r="H74" s="26">
        <v>76573</v>
      </c>
      <c r="I74" s="26"/>
    </row>
    <row r="75" spans="1:9" ht="12.75">
      <c r="A75" s="46"/>
      <c r="C75" s="25"/>
      <c r="D75" s="16"/>
      <c r="E75" s="72"/>
      <c r="F75" s="72"/>
      <c r="G75" s="72"/>
      <c r="H75" s="26"/>
      <c r="I75" s="26"/>
    </row>
    <row r="76" spans="1:9" ht="12.75">
      <c r="A76" s="195" t="s">
        <v>22</v>
      </c>
      <c r="B76" s="195"/>
      <c r="C76" s="25"/>
      <c r="D76" s="16"/>
      <c r="E76" s="72"/>
      <c r="F76" s="72"/>
      <c r="G76" s="72"/>
      <c r="H76" s="26"/>
      <c r="I76" s="26"/>
    </row>
    <row r="77" spans="1:9" ht="12.75">
      <c r="A77" s="46">
        <v>8</v>
      </c>
      <c r="C77" s="25">
        <v>1</v>
      </c>
      <c r="D77" s="16">
        <v>1055</v>
      </c>
      <c r="E77" s="72">
        <v>9.6</v>
      </c>
      <c r="F77" s="72">
        <v>9.6</v>
      </c>
      <c r="G77" s="72">
        <v>9.6</v>
      </c>
      <c r="H77" s="26">
        <v>1076.2339</v>
      </c>
      <c r="I77" s="26"/>
    </row>
    <row r="78" spans="1:9" ht="12.75">
      <c r="A78" s="46">
        <v>12</v>
      </c>
      <c r="C78" s="25">
        <v>3</v>
      </c>
      <c r="D78" s="16">
        <v>2142.4</v>
      </c>
      <c r="E78" s="72">
        <v>9.6</v>
      </c>
      <c r="F78" s="72">
        <v>9.6</v>
      </c>
      <c r="G78" s="72">
        <v>9.6</v>
      </c>
      <c r="H78" s="26">
        <v>1895.0509</v>
      </c>
      <c r="I78" s="16"/>
    </row>
    <row r="79" spans="1:9" ht="12.75">
      <c r="A79" s="46">
        <v>15</v>
      </c>
      <c r="C79" s="25">
        <v>5</v>
      </c>
      <c r="D79" s="16">
        <v>4334.94</v>
      </c>
      <c r="E79" s="72">
        <v>9.6</v>
      </c>
      <c r="F79" s="72">
        <v>9.6</v>
      </c>
      <c r="G79" s="72">
        <v>9.6</v>
      </c>
      <c r="H79" s="26">
        <v>4424.8820000000005</v>
      </c>
      <c r="I79" s="16"/>
    </row>
    <row r="80" spans="1:9" ht="12.75">
      <c r="A80" s="46">
        <v>18</v>
      </c>
      <c r="C80" s="25">
        <v>3</v>
      </c>
      <c r="D80" s="16">
        <v>2993.26</v>
      </c>
      <c r="E80" s="72">
        <v>9.6</v>
      </c>
      <c r="F80" s="72">
        <v>9.6</v>
      </c>
      <c r="G80" s="72">
        <v>9.6</v>
      </c>
      <c r="H80" s="26">
        <v>2864.9212</v>
      </c>
      <c r="I80" s="16"/>
    </row>
    <row r="81" spans="1:9" ht="12.75">
      <c r="A81" s="46">
        <v>20</v>
      </c>
      <c r="C81" s="25">
        <v>32</v>
      </c>
      <c r="D81" s="16">
        <v>28228.69</v>
      </c>
      <c r="E81" s="72">
        <v>7.6</v>
      </c>
      <c r="F81" s="72">
        <v>9.6</v>
      </c>
      <c r="G81" s="72">
        <v>9.150286012047465</v>
      </c>
      <c r="H81" s="26">
        <v>28750.694499999998</v>
      </c>
      <c r="I81" s="16"/>
    </row>
    <row r="82" spans="1:9" ht="12.75">
      <c r="A82" s="46">
        <v>25</v>
      </c>
      <c r="C82" s="25">
        <v>31</v>
      </c>
      <c r="D82" s="16">
        <v>29033.94</v>
      </c>
      <c r="E82" s="72">
        <v>9.6</v>
      </c>
      <c r="F82" s="72">
        <v>9.6</v>
      </c>
      <c r="G82" s="72">
        <v>9.6</v>
      </c>
      <c r="H82" s="26">
        <v>29176.733600000003</v>
      </c>
      <c r="I82" s="16"/>
    </row>
    <row r="83" spans="1:9" ht="12.75">
      <c r="A83" s="46">
        <v>30</v>
      </c>
      <c r="C83" s="25">
        <v>2</v>
      </c>
      <c r="D83" s="16">
        <v>1787.74</v>
      </c>
      <c r="E83" s="72">
        <v>8.28</v>
      </c>
      <c r="F83" s="72">
        <v>9.6</v>
      </c>
      <c r="G83" s="72">
        <v>8.706073694350314</v>
      </c>
      <c r="H83" s="26">
        <v>1877.2321000000002</v>
      </c>
      <c r="I83" s="26"/>
    </row>
    <row r="84" spans="1:9" ht="12.75">
      <c r="A84" s="196" t="s">
        <v>16</v>
      </c>
      <c r="B84" s="196"/>
      <c r="C84" s="25">
        <f>SUM(C77:C83)</f>
        <v>77</v>
      </c>
      <c r="D84" s="16">
        <f>SUM(D77:D83)</f>
        <v>69575.97</v>
      </c>
      <c r="E84" s="72"/>
      <c r="F84" s="72"/>
      <c r="G84" s="72">
        <v>9.391514441631267</v>
      </c>
      <c r="H84" s="26">
        <v>70065.7482</v>
      </c>
      <c r="I84" s="26"/>
    </row>
    <row r="85" spans="1:9" ht="12.75">
      <c r="A85" s="46"/>
      <c r="C85" s="25"/>
      <c r="D85" s="16"/>
      <c r="E85" s="72"/>
      <c r="F85" s="72"/>
      <c r="G85" s="72"/>
      <c r="H85" s="26"/>
      <c r="I85" s="26"/>
    </row>
    <row r="86" spans="1:9" s="31" customFormat="1" ht="12.75">
      <c r="A86" s="195" t="s">
        <v>23</v>
      </c>
      <c r="B86" s="195"/>
      <c r="C86" s="32"/>
      <c r="D86" s="57"/>
      <c r="E86" s="78"/>
      <c r="F86" s="78"/>
      <c r="G86" s="78"/>
      <c r="H86" s="33"/>
      <c r="I86" s="33"/>
    </row>
    <row r="87" spans="1:9" s="31" customFormat="1" ht="12.75">
      <c r="A87" s="46">
        <v>12</v>
      </c>
      <c r="C87" s="32">
        <v>1</v>
      </c>
      <c r="D87" s="57">
        <v>1431</v>
      </c>
      <c r="E87" s="78">
        <v>7.73</v>
      </c>
      <c r="F87" s="78">
        <v>7.73</v>
      </c>
      <c r="G87" s="78">
        <v>7.73</v>
      </c>
      <c r="H87" s="33">
        <v>1444.7312</v>
      </c>
      <c r="I87" s="33"/>
    </row>
    <row r="88" spans="1:9" s="31" customFormat="1" ht="12.75">
      <c r="A88" s="46">
        <v>20</v>
      </c>
      <c r="C88" s="32">
        <v>5</v>
      </c>
      <c r="D88" s="57">
        <v>6254</v>
      </c>
      <c r="E88" s="78">
        <v>7.17</v>
      </c>
      <c r="F88" s="78">
        <v>7.67</v>
      </c>
      <c r="G88" s="78">
        <v>7.36</v>
      </c>
      <c r="H88" s="33">
        <v>6616.209000000001</v>
      </c>
      <c r="I88" s="33"/>
    </row>
    <row r="89" spans="1:9" s="31" customFormat="1" ht="12.75">
      <c r="A89" s="46">
        <v>25</v>
      </c>
      <c r="C89" s="32">
        <v>1</v>
      </c>
      <c r="D89" s="57">
        <v>1640</v>
      </c>
      <c r="E89" s="78">
        <v>7.37</v>
      </c>
      <c r="F89" s="78">
        <v>7.37</v>
      </c>
      <c r="G89" s="78">
        <v>7.37</v>
      </c>
      <c r="H89" s="33">
        <v>1725.4265</v>
      </c>
      <c r="I89" s="33"/>
    </row>
    <row r="90" spans="1:9" s="31" customFormat="1" ht="12.75">
      <c r="A90" s="46">
        <v>30</v>
      </c>
      <c r="C90" s="32">
        <v>2</v>
      </c>
      <c r="D90" s="57">
        <v>4571</v>
      </c>
      <c r="E90" s="78">
        <v>7.17</v>
      </c>
      <c r="F90" s="78">
        <v>7.37</v>
      </c>
      <c r="G90" s="78">
        <v>7.27</v>
      </c>
      <c r="H90" s="33">
        <v>4887.7749</v>
      </c>
      <c r="I90" s="33"/>
    </row>
    <row r="91" spans="1:9" ht="12.75">
      <c r="A91" s="196" t="s">
        <v>16</v>
      </c>
      <c r="B91" s="196"/>
      <c r="C91" s="32">
        <f>SUM(C87:C90)</f>
        <v>9</v>
      </c>
      <c r="D91" s="37">
        <f>SUM(D87:D90)</f>
        <v>13896</v>
      </c>
      <c r="E91" s="78"/>
      <c r="F91" s="78"/>
      <c r="G91" s="78">
        <v>7.367626004372208</v>
      </c>
      <c r="H91" s="33">
        <v>14674.1416</v>
      </c>
      <c r="I91" s="33"/>
    </row>
    <row r="92" spans="2:9" ht="12.75">
      <c r="B92" s="46"/>
      <c r="C92" s="25"/>
      <c r="D92" s="16"/>
      <c r="E92" s="72"/>
      <c r="F92" s="72"/>
      <c r="G92" s="72"/>
      <c r="H92" s="26"/>
      <c r="I92" s="26"/>
    </row>
    <row r="93" spans="1:9" ht="12.75">
      <c r="A93" s="198" t="s">
        <v>24</v>
      </c>
      <c r="B93" s="198"/>
      <c r="C93" s="25"/>
      <c r="D93" s="16"/>
      <c r="E93" s="72"/>
      <c r="F93" s="72"/>
      <c r="G93" s="72"/>
      <c r="H93" s="26"/>
      <c r="I93" s="26"/>
    </row>
    <row r="94" spans="1:9" ht="12.75">
      <c r="A94" s="46">
        <v>12</v>
      </c>
      <c r="C94" s="25">
        <v>1</v>
      </c>
      <c r="D94" s="16">
        <v>612.33</v>
      </c>
      <c r="E94" s="72">
        <v>8</v>
      </c>
      <c r="F94" s="72">
        <v>8</v>
      </c>
      <c r="G94" s="72">
        <v>8</v>
      </c>
      <c r="H94" s="26">
        <v>638.82</v>
      </c>
      <c r="I94" s="26"/>
    </row>
    <row r="95" spans="1:9" ht="12.75">
      <c r="A95" s="46">
        <v>14</v>
      </c>
      <c r="C95" s="25">
        <v>1</v>
      </c>
      <c r="D95" s="16">
        <v>645.8</v>
      </c>
      <c r="E95" s="72">
        <v>8.13</v>
      </c>
      <c r="F95" s="72">
        <v>8.13</v>
      </c>
      <c r="G95" s="72">
        <v>8.13</v>
      </c>
      <c r="H95" s="26">
        <v>673.76</v>
      </c>
      <c r="I95" s="26"/>
    </row>
    <row r="96" spans="1:9" ht="12.75">
      <c r="A96" s="46">
        <v>20</v>
      </c>
      <c r="C96" s="25">
        <v>6</v>
      </c>
      <c r="D96" s="16">
        <v>7859</v>
      </c>
      <c r="E96" s="72">
        <v>7.45</v>
      </c>
      <c r="F96" s="72">
        <v>7.68</v>
      </c>
      <c r="G96" s="72">
        <v>7.56</v>
      </c>
      <c r="H96" s="26">
        <v>8065.04</v>
      </c>
      <c r="I96" s="26"/>
    </row>
    <row r="97" spans="1:9" ht="12.75">
      <c r="A97" s="46">
        <v>22</v>
      </c>
      <c r="C97" s="25">
        <v>1</v>
      </c>
      <c r="D97" s="16">
        <v>1134</v>
      </c>
      <c r="E97" s="72">
        <v>7.73</v>
      </c>
      <c r="F97" s="72">
        <v>7.73</v>
      </c>
      <c r="G97" s="72">
        <v>7.73</v>
      </c>
      <c r="H97" s="26">
        <v>1164.69</v>
      </c>
      <c r="I97" s="26"/>
    </row>
    <row r="98" spans="1:9" ht="12.75">
      <c r="A98" s="46">
        <v>24</v>
      </c>
      <c r="C98" s="25">
        <v>1</v>
      </c>
      <c r="D98" s="16">
        <v>1040</v>
      </c>
      <c r="E98" s="72">
        <v>7.74</v>
      </c>
      <c r="F98" s="72">
        <v>7.74</v>
      </c>
      <c r="G98" s="72">
        <v>7.74</v>
      </c>
      <c r="H98" s="26">
        <v>1069.68</v>
      </c>
      <c r="I98" s="26"/>
    </row>
    <row r="99" spans="1:9" ht="12.75">
      <c r="A99" s="46">
        <v>25</v>
      </c>
      <c r="C99" s="25">
        <v>1</v>
      </c>
      <c r="D99" s="16">
        <v>1073</v>
      </c>
      <c r="E99" s="72">
        <v>7.75</v>
      </c>
      <c r="F99" s="72">
        <v>7.75</v>
      </c>
      <c r="G99" s="72">
        <v>7.75</v>
      </c>
      <c r="H99" s="26">
        <v>1103.95</v>
      </c>
      <c r="I99" s="26"/>
    </row>
    <row r="100" spans="1:9" ht="12.75">
      <c r="A100" s="196" t="s">
        <v>16</v>
      </c>
      <c r="B100" s="196"/>
      <c r="C100" s="25">
        <f>SUM(C94:C99)</f>
        <v>11</v>
      </c>
      <c r="D100" s="16">
        <f>SUM(D94:D99)</f>
        <v>12364.130000000001</v>
      </c>
      <c r="E100" s="72"/>
      <c r="F100" s="72"/>
      <c r="G100" s="72">
        <v>7.65951401154771</v>
      </c>
      <c r="H100" s="26">
        <v>12715.94</v>
      </c>
      <c r="I100" s="26"/>
    </row>
    <row r="101" spans="1:9" ht="12.75">
      <c r="A101" s="46"/>
      <c r="C101" s="25"/>
      <c r="D101" s="16"/>
      <c r="E101" s="72"/>
      <c r="F101" s="72"/>
      <c r="G101" s="72"/>
      <c r="H101" s="26"/>
      <c r="I101" s="26"/>
    </row>
    <row r="102" spans="1:9" ht="12.75">
      <c r="A102" s="195" t="s">
        <v>25</v>
      </c>
      <c r="B102" s="195"/>
      <c r="C102" s="25"/>
      <c r="D102" s="16"/>
      <c r="E102" s="72"/>
      <c r="F102" s="72"/>
      <c r="G102" s="72"/>
      <c r="H102" s="26"/>
      <c r="I102" s="26"/>
    </row>
    <row r="103" spans="1:9" ht="12.75">
      <c r="A103" s="74">
        <v>12</v>
      </c>
      <c r="C103" s="53">
        <v>1</v>
      </c>
      <c r="D103" s="101">
        <v>1075.27</v>
      </c>
      <c r="E103" s="160">
        <v>8.35</v>
      </c>
      <c r="F103" s="160">
        <v>8.35</v>
      </c>
      <c r="G103" s="160">
        <v>8.35</v>
      </c>
      <c r="H103" s="77">
        <v>1106.27</v>
      </c>
      <c r="I103" s="26"/>
    </row>
    <row r="104" spans="1:9" ht="12.75">
      <c r="A104" s="74">
        <v>15</v>
      </c>
      <c r="C104" s="53">
        <v>4</v>
      </c>
      <c r="D104" s="101">
        <v>4186.41</v>
      </c>
      <c r="E104" s="160">
        <v>7.8</v>
      </c>
      <c r="F104" s="160">
        <v>8.4</v>
      </c>
      <c r="G104" s="160">
        <v>8.04</v>
      </c>
      <c r="H104" s="77">
        <v>4289.57</v>
      </c>
      <c r="I104" s="26"/>
    </row>
    <row r="105" spans="1:9" ht="12.75">
      <c r="A105" s="74">
        <v>16</v>
      </c>
      <c r="C105" s="53">
        <v>1</v>
      </c>
      <c r="D105" s="101">
        <v>742</v>
      </c>
      <c r="E105" s="160">
        <v>9.8</v>
      </c>
      <c r="F105" s="160">
        <v>9.8</v>
      </c>
      <c r="G105" s="160">
        <v>9.8</v>
      </c>
      <c r="H105" s="77">
        <v>646.26</v>
      </c>
      <c r="I105" s="26"/>
    </row>
    <row r="106" spans="1:9" ht="12.75">
      <c r="A106" s="74">
        <v>20</v>
      </c>
      <c r="C106" s="53">
        <v>10</v>
      </c>
      <c r="D106" s="101">
        <v>12017.45</v>
      </c>
      <c r="E106" s="160">
        <v>7.74</v>
      </c>
      <c r="F106" s="160">
        <v>10.42</v>
      </c>
      <c r="G106" s="160">
        <v>9.17</v>
      </c>
      <c r="H106" s="77">
        <v>12110.33</v>
      </c>
      <c r="I106" s="26"/>
    </row>
    <row r="107" spans="1:9" ht="12.75">
      <c r="A107" s="74">
        <v>25</v>
      </c>
      <c r="C107" s="53">
        <v>1</v>
      </c>
      <c r="D107" s="101">
        <v>777.6</v>
      </c>
      <c r="E107" s="160">
        <v>9.96</v>
      </c>
      <c r="F107" s="160">
        <v>9.96</v>
      </c>
      <c r="G107" s="160">
        <v>9.96</v>
      </c>
      <c r="H107" s="77">
        <v>808.6</v>
      </c>
      <c r="I107" s="26"/>
    </row>
    <row r="108" spans="1:9" ht="12.75">
      <c r="A108" s="196" t="s">
        <v>16</v>
      </c>
      <c r="B108" s="196"/>
      <c r="C108" s="25">
        <f>SUM(C103:C107)</f>
        <v>17</v>
      </c>
      <c r="D108" s="16">
        <f>SUM(D103:D107)</f>
        <v>18798.73</v>
      </c>
      <c r="E108" s="72"/>
      <c r="F108" s="72"/>
      <c r="G108" s="72">
        <v>8.921679223122371</v>
      </c>
      <c r="H108" s="26">
        <v>18961.03</v>
      </c>
      <c r="I108" s="26"/>
    </row>
    <row r="109" spans="1:9" s="31" customFormat="1" ht="12.75">
      <c r="A109" s="158"/>
      <c r="B109" s="178"/>
      <c r="C109" s="39"/>
      <c r="D109" s="40"/>
      <c r="E109" s="41"/>
      <c r="F109" s="41"/>
      <c r="G109" s="41"/>
      <c r="H109" s="40"/>
      <c r="I109" s="26"/>
    </row>
    <row r="110" spans="1:9" s="31" customFormat="1" ht="12.75">
      <c r="A110" s="199" t="s">
        <v>16</v>
      </c>
      <c r="B110" s="199"/>
      <c r="C110" s="25">
        <f>C108+C100+C91+C84+C74+C67+C52+C48+C41+C32+C22+C13</f>
        <v>429</v>
      </c>
      <c r="D110" s="25">
        <f>D108+D100+D91+D84+D74+D67+D52+D48+D41+D32+D22+D13</f>
        <v>686715.1696</v>
      </c>
      <c r="E110" s="27"/>
      <c r="F110" s="27"/>
      <c r="G110" s="27">
        <v>7.199654527870355</v>
      </c>
      <c r="H110" s="25">
        <v>719251.4349999999</v>
      </c>
      <c r="I110" s="42"/>
    </row>
    <row r="111" spans="1:9" s="31" customFormat="1" ht="12.75">
      <c r="A111" s="159"/>
      <c r="B111" s="179"/>
      <c r="C111" s="19"/>
      <c r="D111" s="44"/>
      <c r="E111" s="45"/>
      <c r="F111" s="45"/>
      <c r="G111" s="45"/>
      <c r="H111" s="44"/>
      <c r="I111" s="26"/>
    </row>
    <row r="112" spans="2:9" s="31" customFormat="1" ht="12.75">
      <c r="B112" s="46"/>
      <c r="C112" s="25"/>
      <c r="D112" s="26"/>
      <c r="E112" s="27"/>
      <c r="F112" s="27"/>
      <c r="G112" s="27"/>
      <c r="H112" s="26"/>
      <c r="I112" s="26"/>
    </row>
    <row r="113" spans="1:9" s="31" customFormat="1" ht="12.75">
      <c r="A113" s="31" t="s">
        <v>43</v>
      </c>
      <c r="B113" s="196" t="s">
        <v>51</v>
      </c>
      <c r="C113" s="196"/>
      <c r="D113" s="196"/>
      <c r="E113" s="196"/>
      <c r="F113" s="196"/>
      <c r="G113" s="196"/>
      <c r="H113" s="196"/>
      <c r="I113" s="48"/>
    </row>
    <row r="114" spans="2:9" s="31" customFormat="1" ht="12.75">
      <c r="B114" s="46" t="s">
        <v>38</v>
      </c>
      <c r="C114" s="47"/>
      <c r="D114" s="48"/>
      <c r="E114" s="49"/>
      <c r="F114" s="49"/>
      <c r="G114" s="49"/>
      <c r="H114" s="48"/>
      <c r="I114" s="48"/>
    </row>
    <row r="115" spans="2:11" s="38" customFormat="1" ht="12.75">
      <c r="B115" s="50"/>
      <c r="C115" s="51"/>
      <c r="D115" s="16"/>
      <c r="E115" s="52"/>
      <c r="F115" s="52"/>
      <c r="G115" s="52"/>
      <c r="H115" s="27"/>
      <c r="I115" s="27"/>
      <c r="J115" s="55"/>
      <c r="K115" s="54"/>
    </row>
    <row r="116" spans="2:11" s="38" customFormat="1" ht="12.75">
      <c r="B116" s="50"/>
      <c r="C116" s="51"/>
      <c r="D116" s="16"/>
      <c r="E116" s="52"/>
      <c r="F116" s="52"/>
      <c r="G116" s="52"/>
      <c r="H116" s="27"/>
      <c r="I116" s="27"/>
      <c r="J116" s="55"/>
      <c r="K116" s="54"/>
    </row>
    <row r="117" spans="2:9" s="31" customFormat="1" ht="12.75">
      <c r="B117" s="56"/>
      <c r="C117" s="32"/>
      <c r="D117" s="57"/>
      <c r="E117" s="34"/>
      <c r="F117" s="34"/>
      <c r="G117" s="34"/>
      <c r="H117" s="57"/>
      <c r="I117" s="58"/>
    </row>
    <row r="118" spans="2:9" s="31" customFormat="1" ht="12.75">
      <c r="B118" s="60"/>
      <c r="I118" s="58"/>
    </row>
    <row r="119" spans="2:9" s="31" customFormat="1" ht="12.75">
      <c r="B119" s="60"/>
      <c r="I119" s="58"/>
    </row>
    <row r="120" spans="2:9" s="31" customFormat="1" ht="12.75">
      <c r="B120" s="60"/>
      <c r="I120" s="58"/>
    </row>
    <row r="121" spans="2:9" s="31" customFormat="1" ht="12.75">
      <c r="B121" s="60"/>
      <c r="I121" s="58"/>
    </row>
    <row r="122" spans="2:9" s="31" customFormat="1" ht="12.75">
      <c r="B122" s="60"/>
      <c r="I122" s="58"/>
    </row>
    <row r="123" spans="2:9" s="31" customFormat="1" ht="12.75">
      <c r="B123" s="60"/>
      <c r="I123" s="58"/>
    </row>
    <row r="124" spans="2:9" s="31" customFormat="1" ht="12.75">
      <c r="B124" s="60"/>
      <c r="I124" s="58"/>
    </row>
    <row r="125" spans="2:9" s="31" customFormat="1" ht="12.75">
      <c r="B125" s="60"/>
      <c r="I125" s="58"/>
    </row>
    <row r="126" spans="2:9" s="31" customFormat="1" ht="12.75">
      <c r="B126" s="60"/>
      <c r="I126" s="58"/>
    </row>
    <row r="127" spans="2:9" s="31" customFormat="1" ht="12.75">
      <c r="B127" s="60"/>
      <c r="I127" s="58"/>
    </row>
    <row r="128" spans="2:9" s="31" customFormat="1" ht="12.75">
      <c r="B128" s="60"/>
      <c r="I128" s="58"/>
    </row>
    <row r="129" spans="2:9" s="31" customFormat="1" ht="12.75">
      <c r="B129" s="60"/>
      <c r="I129" s="58"/>
    </row>
    <row r="130" spans="2:9" s="31" customFormat="1" ht="12.75">
      <c r="B130" s="2"/>
      <c r="C130" s="2"/>
      <c r="D130" s="2"/>
      <c r="E130" s="2"/>
      <c r="F130" s="2"/>
      <c r="G130" s="2"/>
      <c r="H130" s="2"/>
      <c r="I130" s="58"/>
    </row>
    <row r="131" spans="2:9" s="31" customFormat="1" ht="12.75">
      <c r="B131" s="2"/>
      <c r="C131" s="2"/>
      <c r="D131" s="2"/>
      <c r="E131" s="2"/>
      <c r="F131" s="2"/>
      <c r="G131" s="2"/>
      <c r="H131" s="2"/>
      <c r="I131" s="58"/>
    </row>
    <row r="132" spans="2:9" s="31" customFormat="1" ht="12.75">
      <c r="B132" s="2"/>
      <c r="C132" s="2"/>
      <c r="D132" s="2"/>
      <c r="E132" s="2"/>
      <c r="F132" s="2"/>
      <c r="G132" s="2"/>
      <c r="H132" s="2"/>
      <c r="I132" s="58"/>
    </row>
    <row r="133" spans="2:9" s="31" customFormat="1" ht="12.75">
      <c r="B133" s="2"/>
      <c r="C133" s="2"/>
      <c r="D133" s="2"/>
      <c r="E133" s="2"/>
      <c r="F133" s="2"/>
      <c r="G133" s="2"/>
      <c r="H133" s="2"/>
      <c r="I133" s="58"/>
    </row>
    <row r="134" spans="2:9" s="31" customFormat="1" ht="12.75">
      <c r="B134" s="2"/>
      <c r="C134" s="2"/>
      <c r="D134" s="2"/>
      <c r="E134" s="2"/>
      <c r="F134" s="2"/>
      <c r="G134" s="2"/>
      <c r="H134" s="2"/>
      <c r="I134" s="58"/>
    </row>
    <row r="135" spans="2:9" s="31" customFormat="1" ht="12.75">
      <c r="B135" s="2"/>
      <c r="C135" s="2"/>
      <c r="D135" s="2"/>
      <c r="E135" s="2"/>
      <c r="F135" s="2"/>
      <c r="G135" s="2"/>
      <c r="H135" s="2"/>
      <c r="I135" s="58"/>
    </row>
    <row r="136" spans="2:9" s="31" customFormat="1" ht="12.75">
      <c r="B136" s="2"/>
      <c r="C136" s="2"/>
      <c r="D136" s="2"/>
      <c r="E136" s="2"/>
      <c r="F136" s="2"/>
      <c r="G136" s="2"/>
      <c r="H136" s="2"/>
      <c r="I136" s="58"/>
    </row>
    <row r="137" spans="2:9" s="31" customFormat="1" ht="12.75">
      <c r="B137" s="2"/>
      <c r="C137" s="2"/>
      <c r="D137" s="2"/>
      <c r="E137" s="2"/>
      <c r="F137" s="2"/>
      <c r="G137" s="2"/>
      <c r="H137" s="2"/>
      <c r="I137" s="58"/>
    </row>
    <row r="138" spans="2:9" s="31" customFormat="1" ht="12.75">
      <c r="B138" s="2"/>
      <c r="C138" s="2"/>
      <c r="D138" s="2"/>
      <c r="E138" s="2"/>
      <c r="F138" s="2"/>
      <c r="G138" s="2"/>
      <c r="H138" s="2"/>
      <c r="I138" s="58"/>
    </row>
    <row r="139" spans="2:9" s="31" customFormat="1" ht="12.75">
      <c r="B139" s="2"/>
      <c r="C139" s="2"/>
      <c r="D139" s="2"/>
      <c r="E139" s="2"/>
      <c r="F139" s="2"/>
      <c r="G139" s="2"/>
      <c r="H139" s="2"/>
      <c r="I139" s="58"/>
    </row>
    <row r="140" spans="2:9" s="31" customFormat="1" ht="12.75">
      <c r="B140" s="2"/>
      <c r="C140" s="2"/>
      <c r="D140" s="2"/>
      <c r="E140" s="2"/>
      <c r="F140" s="2"/>
      <c r="G140" s="2"/>
      <c r="H140" s="2"/>
      <c r="I140" s="58"/>
    </row>
    <row r="141" spans="2:9" s="31" customFormat="1" ht="12.75">
      <c r="B141" s="2"/>
      <c r="C141" s="2"/>
      <c r="D141" s="2"/>
      <c r="E141" s="2"/>
      <c r="F141" s="2"/>
      <c r="G141" s="2"/>
      <c r="H141" s="2"/>
      <c r="I141" s="58"/>
    </row>
    <row r="142" spans="2:9" s="31" customFormat="1" ht="12.75">
      <c r="B142" s="2"/>
      <c r="C142" s="2"/>
      <c r="D142" s="2"/>
      <c r="E142" s="2"/>
      <c r="F142" s="2"/>
      <c r="G142" s="2"/>
      <c r="H142" s="2"/>
      <c r="I142" s="58"/>
    </row>
    <row r="143" spans="2:9" s="31" customFormat="1" ht="12.75">
      <c r="B143" s="2"/>
      <c r="C143" s="2"/>
      <c r="D143" s="2"/>
      <c r="E143" s="2"/>
      <c r="F143" s="2"/>
      <c r="G143" s="2"/>
      <c r="H143" s="2"/>
      <c r="I143" s="58"/>
    </row>
    <row r="144" spans="2:9" s="31" customFormat="1" ht="12.75">
      <c r="B144" s="2"/>
      <c r="C144" s="2"/>
      <c r="D144" s="2"/>
      <c r="E144" s="2"/>
      <c r="F144" s="2"/>
      <c r="G144" s="2"/>
      <c r="H144" s="2"/>
      <c r="I144" s="58"/>
    </row>
    <row r="145" spans="2:9" s="31" customFormat="1" ht="12.75">
      <c r="B145" s="2"/>
      <c r="C145" s="2"/>
      <c r="D145" s="2"/>
      <c r="E145" s="2"/>
      <c r="F145" s="2"/>
      <c r="G145" s="2"/>
      <c r="H145" s="2"/>
      <c r="I145" s="58"/>
    </row>
    <row r="146" spans="2:9" s="31" customFormat="1" ht="12.75">
      <c r="B146" s="2"/>
      <c r="C146" s="2"/>
      <c r="D146" s="2"/>
      <c r="E146" s="2"/>
      <c r="F146" s="2"/>
      <c r="G146" s="2"/>
      <c r="H146" s="2"/>
      <c r="I146" s="58"/>
    </row>
    <row r="147" spans="2:9" s="31" customFormat="1" ht="12.75">
      <c r="B147" s="2"/>
      <c r="C147" s="2"/>
      <c r="D147" s="2"/>
      <c r="E147" s="2"/>
      <c r="F147" s="2"/>
      <c r="G147" s="2"/>
      <c r="H147" s="2"/>
      <c r="I147" s="58"/>
    </row>
    <row r="148" spans="2:9" s="31" customFormat="1" ht="12.75">
      <c r="B148" s="2"/>
      <c r="C148" s="2"/>
      <c r="D148" s="2"/>
      <c r="E148" s="2"/>
      <c r="F148" s="2"/>
      <c r="G148" s="2"/>
      <c r="H148" s="2"/>
      <c r="I148" s="58"/>
    </row>
    <row r="149" spans="2:9" s="31" customFormat="1" ht="12.75">
      <c r="B149" s="2"/>
      <c r="C149" s="2"/>
      <c r="D149" s="2"/>
      <c r="E149" s="2"/>
      <c r="F149" s="2"/>
      <c r="G149" s="2"/>
      <c r="H149" s="2"/>
      <c r="I149" s="58"/>
    </row>
    <row r="150" spans="2:9" s="31" customFormat="1" ht="12.75">
      <c r="B150" s="2"/>
      <c r="C150" s="2"/>
      <c r="D150" s="2"/>
      <c r="E150" s="2"/>
      <c r="F150" s="2"/>
      <c r="G150" s="2"/>
      <c r="H150" s="2"/>
      <c r="I150" s="58"/>
    </row>
    <row r="151" spans="2:9" s="31" customFormat="1" ht="12.75">
      <c r="B151" s="2"/>
      <c r="C151" s="2"/>
      <c r="D151" s="2"/>
      <c r="E151" s="2"/>
      <c r="F151" s="2"/>
      <c r="G151" s="2"/>
      <c r="H151" s="2"/>
      <c r="I151" s="58"/>
    </row>
    <row r="152" spans="2:9" s="31" customFormat="1" ht="12.75">
      <c r="B152" s="2"/>
      <c r="C152" s="2"/>
      <c r="D152" s="2"/>
      <c r="E152" s="2"/>
      <c r="F152" s="2"/>
      <c r="G152" s="2"/>
      <c r="H152" s="2"/>
      <c r="I152" s="58"/>
    </row>
    <row r="153" spans="2:9" s="31" customFormat="1" ht="12.75">
      <c r="B153" s="2"/>
      <c r="C153" s="2"/>
      <c r="D153" s="2"/>
      <c r="E153" s="2"/>
      <c r="F153" s="2"/>
      <c r="G153" s="2"/>
      <c r="H153" s="2"/>
      <c r="I153" s="58"/>
    </row>
    <row r="154" spans="2:9" s="31" customFormat="1" ht="12.75">
      <c r="B154" s="2"/>
      <c r="C154" s="2"/>
      <c r="D154" s="2"/>
      <c r="E154" s="2"/>
      <c r="F154" s="2"/>
      <c r="G154" s="2"/>
      <c r="H154" s="2"/>
      <c r="I154" s="58"/>
    </row>
    <row r="155" spans="2:9" s="31" customFormat="1" ht="12.75">
      <c r="B155" s="60"/>
      <c r="C155" s="67"/>
      <c r="D155" s="67"/>
      <c r="E155" s="67"/>
      <c r="F155" s="67"/>
      <c r="G155" s="67"/>
      <c r="H155" s="67"/>
      <c r="I155" s="58"/>
    </row>
    <row r="156" spans="2:9" s="31" customFormat="1" ht="12.75">
      <c r="B156" s="60"/>
      <c r="C156" s="67"/>
      <c r="D156" s="67"/>
      <c r="E156" s="67"/>
      <c r="F156" s="67"/>
      <c r="G156" s="67"/>
      <c r="H156" s="67"/>
      <c r="I156" s="58"/>
    </row>
    <row r="157" spans="2:9" s="31" customFormat="1" ht="12.75">
      <c r="B157" s="60"/>
      <c r="C157" s="67"/>
      <c r="D157" s="67"/>
      <c r="E157" s="67"/>
      <c r="F157" s="67"/>
      <c r="G157" s="67"/>
      <c r="H157" s="67"/>
      <c r="I157" s="58"/>
    </row>
    <row r="158" spans="2:9" s="31" customFormat="1" ht="12.75">
      <c r="B158" s="60"/>
      <c r="C158" s="67"/>
      <c r="D158" s="67"/>
      <c r="E158" s="67"/>
      <c r="F158" s="67"/>
      <c r="G158" s="67"/>
      <c r="H158" s="67"/>
      <c r="I158" s="58"/>
    </row>
    <row r="159" spans="2:9" s="31" customFormat="1" ht="12.75">
      <c r="B159" s="60"/>
      <c r="C159" s="67"/>
      <c r="D159" s="67"/>
      <c r="E159" s="67"/>
      <c r="F159" s="67"/>
      <c r="G159" s="67"/>
      <c r="H159" s="67"/>
      <c r="I159" s="58"/>
    </row>
    <row r="160" spans="2:9" s="31" customFormat="1" ht="12.75">
      <c r="B160" s="60"/>
      <c r="C160" s="67"/>
      <c r="D160" s="67"/>
      <c r="E160" s="67"/>
      <c r="F160" s="67"/>
      <c r="G160" s="67"/>
      <c r="H160" s="67"/>
      <c r="I160" s="58"/>
    </row>
    <row r="161" spans="2:9" s="31" customFormat="1" ht="12.75">
      <c r="B161" s="60"/>
      <c r="C161" s="67"/>
      <c r="D161" s="67"/>
      <c r="E161" s="67"/>
      <c r="F161" s="67"/>
      <c r="G161" s="67"/>
      <c r="H161" s="67"/>
      <c r="I161" s="58"/>
    </row>
    <row r="162" spans="2:9" s="31" customFormat="1" ht="12.75">
      <c r="B162" s="60"/>
      <c r="C162" s="67"/>
      <c r="D162" s="67"/>
      <c r="E162" s="67"/>
      <c r="F162" s="67"/>
      <c r="G162" s="67"/>
      <c r="H162" s="67"/>
      <c r="I162" s="58"/>
    </row>
    <row r="163" spans="2:9" s="31" customFormat="1" ht="12.75">
      <c r="B163" s="60"/>
      <c r="C163" s="67"/>
      <c r="D163" s="67"/>
      <c r="E163" s="67"/>
      <c r="F163" s="67"/>
      <c r="G163" s="67"/>
      <c r="H163" s="67"/>
      <c r="I163" s="58"/>
    </row>
    <row r="164" spans="2:9" s="31" customFormat="1" ht="12.75">
      <c r="B164" s="60"/>
      <c r="C164" s="67"/>
      <c r="D164" s="67"/>
      <c r="E164" s="67"/>
      <c r="F164" s="67"/>
      <c r="G164" s="67"/>
      <c r="H164" s="67"/>
      <c r="I164" s="58"/>
    </row>
    <row r="165" spans="2:9" s="31" customFormat="1" ht="12.75">
      <c r="B165" s="59"/>
      <c r="C165" s="32"/>
      <c r="D165" s="57"/>
      <c r="E165" s="34"/>
      <c r="F165" s="34"/>
      <c r="G165" s="34"/>
      <c r="H165" s="57"/>
      <c r="I165" s="58"/>
    </row>
    <row r="166" spans="2:9" s="31" customFormat="1" ht="12.75">
      <c r="B166" s="59"/>
      <c r="C166" s="32"/>
      <c r="D166" s="57"/>
      <c r="E166" s="34"/>
      <c r="F166" s="34"/>
      <c r="G166" s="34"/>
      <c r="H166" s="57"/>
      <c r="I166" s="58"/>
    </row>
    <row r="167" spans="2:9" s="31" customFormat="1" ht="12.75">
      <c r="B167" s="59"/>
      <c r="C167" s="32"/>
      <c r="D167" s="57"/>
      <c r="E167" s="34"/>
      <c r="F167" s="34"/>
      <c r="G167" s="34"/>
      <c r="H167" s="57"/>
      <c r="I167" s="58"/>
    </row>
    <row r="168" spans="2:9" s="31" customFormat="1" ht="12.75">
      <c r="B168" s="59"/>
      <c r="C168" s="32"/>
      <c r="D168" s="57"/>
      <c r="E168" s="34"/>
      <c r="F168" s="34"/>
      <c r="G168" s="34"/>
      <c r="H168" s="57"/>
      <c r="I168" s="58"/>
    </row>
    <row r="169" spans="2:9" s="31" customFormat="1" ht="12.75">
      <c r="B169" s="59"/>
      <c r="C169" s="32"/>
      <c r="D169" s="57"/>
      <c r="E169" s="34"/>
      <c r="F169" s="34"/>
      <c r="G169" s="34"/>
      <c r="H169" s="57"/>
      <c r="I169" s="58"/>
    </row>
    <row r="170" spans="2:9" s="31" customFormat="1" ht="12.75">
      <c r="B170" s="59"/>
      <c r="C170" s="32"/>
      <c r="D170" s="57"/>
      <c r="E170" s="34"/>
      <c r="F170" s="34"/>
      <c r="G170" s="34"/>
      <c r="H170" s="57"/>
      <c r="I170" s="58"/>
    </row>
    <row r="171" spans="2:9" s="31" customFormat="1" ht="12.75">
      <c r="B171" s="59"/>
      <c r="C171" s="32"/>
      <c r="D171" s="57"/>
      <c r="E171" s="34"/>
      <c r="F171" s="34"/>
      <c r="G171" s="34"/>
      <c r="H171" s="57"/>
      <c r="I171" s="58"/>
    </row>
    <row r="172" spans="2:9" s="31" customFormat="1" ht="12.75">
      <c r="B172" s="59"/>
      <c r="C172" s="32"/>
      <c r="D172" s="57"/>
      <c r="E172" s="34"/>
      <c r="F172" s="34"/>
      <c r="G172" s="34"/>
      <c r="H172" s="57"/>
      <c r="I172" s="58"/>
    </row>
    <row r="173" spans="2:9" s="31" customFormat="1" ht="12.75">
      <c r="B173" s="59"/>
      <c r="C173" s="32"/>
      <c r="D173" s="57"/>
      <c r="E173" s="34"/>
      <c r="F173" s="34"/>
      <c r="G173" s="34"/>
      <c r="H173" s="57"/>
      <c r="I173" s="58"/>
    </row>
    <row r="174" spans="2:9" s="31" customFormat="1" ht="12.75">
      <c r="B174" s="59"/>
      <c r="C174" s="32"/>
      <c r="D174" s="57"/>
      <c r="E174" s="34"/>
      <c r="F174" s="34"/>
      <c r="G174" s="34"/>
      <c r="H174" s="57"/>
      <c r="I174" s="58"/>
    </row>
    <row r="175" spans="2:9" s="31" customFormat="1" ht="12.75">
      <c r="B175" s="59"/>
      <c r="C175" s="32"/>
      <c r="D175" s="57"/>
      <c r="E175" s="34"/>
      <c r="F175" s="34"/>
      <c r="G175" s="34"/>
      <c r="H175" s="57"/>
      <c r="I175" s="58"/>
    </row>
    <row r="176" spans="2:9" s="31" customFormat="1" ht="12.75">
      <c r="B176" s="59"/>
      <c r="C176" s="32"/>
      <c r="D176" s="57"/>
      <c r="E176" s="34"/>
      <c r="F176" s="34"/>
      <c r="G176" s="34"/>
      <c r="H176" s="57"/>
      <c r="I176" s="58"/>
    </row>
    <row r="177" spans="2:9" s="31" customFormat="1" ht="12.75">
      <c r="B177" s="59"/>
      <c r="C177" s="32"/>
      <c r="D177" s="57"/>
      <c r="E177" s="34"/>
      <c r="F177" s="34"/>
      <c r="G177" s="34"/>
      <c r="H177" s="57"/>
      <c r="I177" s="58"/>
    </row>
    <row r="178" spans="2:9" s="31" customFormat="1" ht="12.75">
      <c r="B178" s="59"/>
      <c r="C178" s="32"/>
      <c r="D178" s="57"/>
      <c r="E178" s="34"/>
      <c r="F178" s="34"/>
      <c r="G178" s="34"/>
      <c r="H178" s="57"/>
      <c r="I178" s="58"/>
    </row>
    <row r="179" spans="2:9" s="31" customFormat="1" ht="12.75">
      <c r="B179" s="59"/>
      <c r="C179" s="32"/>
      <c r="D179" s="57"/>
      <c r="E179" s="34"/>
      <c r="F179" s="34"/>
      <c r="G179" s="34"/>
      <c r="H179" s="57"/>
      <c r="I179" s="58"/>
    </row>
    <row r="180" spans="2:9" s="31" customFormat="1" ht="12.75">
      <c r="B180" s="59"/>
      <c r="C180" s="32"/>
      <c r="D180" s="57"/>
      <c r="E180" s="34"/>
      <c r="F180" s="34"/>
      <c r="G180" s="34"/>
      <c r="H180" s="57"/>
      <c r="I180" s="58"/>
    </row>
    <row r="181" spans="2:9" s="31" customFormat="1" ht="12.75">
      <c r="B181" s="59"/>
      <c r="C181" s="32"/>
      <c r="D181" s="57"/>
      <c r="E181" s="34"/>
      <c r="F181" s="34"/>
      <c r="G181" s="34"/>
      <c r="H181" s="57"/>
      <c r="I181" s="58"/>
    </row>
    <row r="182" spans="2:9" s="31" customFormat="1" ht="12.75">
      <c r="B182" s="59"/>
      <c r="C182" s="32"/>
      <c r="D182" s="57"/>
      <c r="E182" s="34"/>
      <c r="F182" s="34"/>
      <c r="G182" s="34"/>
      <c r="H182" s="57"/>
      <c r="I182" s="58"/>
    </row>
    <row r="183" spans="2:9" s="31" customFormat="1" ht="12.75">
      <c r="B183" s="59"/>
      <c r="C183" s="32"/>
      <c r="D183" s="57"/>
      <c r="E183" s="34"/>
      <c r="F183" s="34"/>
      <c r="G183" s="34"/>
      <c r="H183" s="57"/>
      <c r="I183" s="58"/>
    </row>
    <row r="184" spans="2:9" s="31" customFormat="1" ht="12.75">
      <c r="B184" s="59"/>
      <c r="C184" s="32"/>
      <c r="D184" s="57"/>
      <c r="E184" s="34"/>
      <c r="F184" s="34"/>
      <c r="G184" s="34"/>
      <c r="H184" s="57"/>
      <c r="I184" s="58"/>
    </row>
    <row r="185" spans="2:9" s="31" customFormat="1" ht="12.75">
      <c r="B185" s="59"/>
      <c r="C185" s="32"/>
      <c r="D185" s="57"/>
      <c r="E185" s="34"/>
      <c r="F185" s="34"/>
      <c r="G185" s="34"/>
      <c r="H185" s="57"/>
      <c r="I185" s="58"/>
    </row>
    <row r="186" spans="2:9" s="31" customFormat="1" ht="12.75">
      <c r="B186" s="59"/>
      <c r="C186" s="32"/>
      <c r="D186" s="57"/>
      <c r="E186" s="34"/>
      <c r="F186" s="34"/>
      <c r="G186" s="34"/>
      <c r="H186" s="57"/>
      <c r="I186" s="58"/>
    </row>
    <row r="187" spans="2:9" s="31" customFormat="1" ht="12.75">
      <c r="B187" s="59"/>
      <c r="C187" s="32"/>
      <c r="D187" s="57"/>
      <c r="E187" s="34"/>
      <c r="F187" s="34"/>
      <c r="G187" s="34"/>
      <c r="H187" s="57"/>
      <c r="I187" s="58"/>
    </row>
    <row r="188" spans="2:9" s="31" customFormat="1" ht="12.75">
      <c r="B188" s="59"/>
      <c r="C188" s="32"/>
      <c r="D188" s="57"/>
      <c r="E188" s="34"/>
      <c r="F188" s="34"/>
      <c r="G188" s="34"/>
      <c r="H188" s="57"/>
      <c r="I188" s="58"/>
    </row>
    <row r="189" spans="2:9" s="31" customFormat="1" ht="12.75">
      <c r="B189" s="59"/>
      <c r="C189" s="32"/>
      <c r="D189" s="57"/>
      <c r="E189" s="34"/>
      <c r="F189" s="34"/>
      <c r="G189" s="34"/>
      <c r="H189" s="57"/>
      <c r="I189" s="58"/>
    </row>
    <row r="190" spans="2:9" s="31" customFormat="1" ht="12.75">
      <c r="B190" s="59"/>
      <c r="C190" s="32"/>
      <c r="D190" s="57"/>
      <c r="E190" s="34"/>
      <c r="F190" s="34"/>
      <c r="G190" s="34"/>
      <c r="H190" s="57"/>
      <c r="I190" s="58"/>
    </row>
    <row r="191" spans="2:9" s="31" customFormat="1" ht="12.75">
      <c r="B191" s="59"/>
      <c r="C191" s="32"/>
      <c r="D191" s="57"/>
      <c r="E191" s="34"/>
      <c r="F191" s="34"/>
      <c r="G191" s="34"/>
      <c r="H191" s="57"/>
      <c r="I191" s="58"/>
    </row>
    <row r="192" spans="2:9" s="31" customFormat="1" ht="12.75">
      <c r="B192" s="59"/>
      <c r="C192" s="32"/>
      <c r="D192" s="57"/>
      <c r="E192" s="34"/>
      <c r="F192" s="34"/>
      <c r="G192" s="34"/>
      <c r="H192" s="57"/>
      <c r="I192" s="58"/>
    </row>
    <row r="193" spans="2:9" s="31" customFormat="1" ht="12.75">
      <c r="B193" s="59"/>
      <c r="C193" s="32"/>
      <c r="D193" s="57"/>
      <c r="E193" s="34"/>
      <c r="F193" s="34"/>
      <c r="G193" s="34"/>
      <c r="H193" s="57"/>
      <c r="I193" s="58"/>
    </row>
    <row r="194" spans="2:9" s="31" customFormat="1" ht="12.75">
      <c r="B194" s="59"/>
      <c r="C194" s="32"/>
      <c r="D194" s="57"/>
      <c r="E194" s="34"/>
      <c r="F194" s="34"/>
      <c r="G194" s="34"/>
      <c r="H194" s="57"/>
      <c r="I194" s="58"/>
    </row>
    <row r="195" spans="2:9" s="31" customFormat="1" ht="12.75">
      <c r="B195" s="59"/>
      <c r="C195" s="32"/>
      <c r="D195" s="57"/>
      <c r="E195" s="34"/>
      <c r="F195" s="34"/>
      <c r="G195" s="34"/>
      <c r="H195" s="57"/>
      <c r="I195" s="58"/>
    </row>
    <row r="196" spans="2:9" s="31" customFormat="1" ht="12.75">
      <c r="B196" s="59"/>
      <c r="C196" s="32"/>
      <c r="D196" s="57"/>
      <c r="E196" s="34"/>
      <c r="F196" s="34"/>
      <c r="G196" s="34"/>
      <c r="H196" s="57"/>
      <c r="I196" s="58"/>
    </row>
    <row r="197" spans="2:9" s="31" customFormat="1" ht="12.75">
      <c r="B197" s="59"/>
      <c r="C197" s="32"/>
      <c r="D197" s="57"/>
      <c r="E197" s="34"/>
      <c r="F197" s="34"/>
      <c r="G197" s="34"/>
      <c r="H197" s="57"/>
      <c r="I197" s="58"/>
    </row>
    <row r="198" spans="2:9" s="31" customFormat="1" ht="12.75">
      <c r="B198" s="59"/>
      <c r="C198" s="32"/>
      <c r="D198" s="57"/>
      <c r="E198" s="34"/>
      <c r="F198" s="34"/>
      <c r="G198" s="34"/>
      <c r="H198" s="57"/>
      <c r="I198" s="58"/>
    </row>
    <row r="199" spans="2:9" s="31" customFormat="1" ht="12.75">
      <c r="B199" s="59"/>
      <c r="C199" s="32"/>
      <c r="D199" s="57"/>
      <c r="E199" s="34"/>
      <c r="F199" s="34"/>
      <c r="G199" s="34"/>
      <c r="H199" s="57"/>
      <c r="I199" s="58"/>
    </row>
    <row r="200" spans="2:9" s="31" customFormat="1" ht="12.75">
      <c r="B200" s="59"/>
      <c r="C200" s="32"/>
      <c r="D200" s="57"/>
      <c r="E200" s="34"/>
      <c r="F200" s="34"/>
      <c r="G200" s="34"/>
      <c r="H200" s="57"/>
      <c r="I200" s="58"/>
    </row>
    <row r="201" spans="2:9" s="31" customFormat="1" ht="12.75">
      <c r="B201" s="59"/>
      <c r="C201" s="32"/>
      <c r="D201" s="57"/>
      <c r="E201" s="34"/>
      <c r="F201" s="34"/>
      <c r="G201" s="34"/>
      <c r="H201" s="57"/>
      <c r="I201" s="58"/>
    </row>
    <row r="202" spans="2:9" s="31" customFormat="1" ht="12.75">
      <c r="B202" s="59"/>
      <c r="C202" s="32"/>
      <c r="D202" s="57"/>
      <c r="E202" s="34"/>
      <c r="F202" s="34"/>
      <c r="G202" s="34"/>
      <c r="H202" s="57"/>
      <c r="I202" s="58"/>
    </row>
    <row r="203" spans="2:9" s="31" customFormat="1" ht="12.75">
      <c r="B203" s="59"/>
      <c r="C203" s="32"/>
      <c r="D203" s="57"/>
      <c r="E203" s="34"/>
      <c r="F203" s="34"/>
      <c r="G203" s="34"/>
      <c r="H203" s="57"/>
      <c r="I203" s="58"/>
    </row>
    <row r="204" spans="2:9" s="31" customFormat="1" ht="12.75">
      <c r="B204" s="59"/>
      <c r="C204" s="32"/>
      <c r="D204" s="57"/>
      <c r="E204" s="34"/>
      <c r="F204" s="34"/>
      <c r="G204" s="34"/>
      <c r="H204" s="57"/>
      <c r="I204" s="58"/>
    </row>
    <row r="205" spans="2:9" s="31" customFormat="1" ht="12.75">
      <c r="B205" s="59"/>
      <c r="C205" s="32"/>
      <c r="D205" s="57"/>
      <c r="E205" s="34"/>
      <c r="F205" s="34"/>
      <c r="G205" s="34"/>
      <c r="H205" s="57"/>
      <c r="I205" s="58"/>
    </row>
    <row r="206" spans="2:9" s="31" customFormat="1" ht="12.75">
      <c r="B206" s="59"/>
      <c r="C206" s="32"/>
      <c r="D206" s="57"/>
      <c r="E206" s="34"/>
      <c r="F206" s="34"/>
      <c r="G206" s="34"/>
      <c r="H206" s="57"/>
      <c r="I206" s="58"/>
    </row>
    <row r="207" spans="2:9" s="31" customFormat="1" ht="12.75">
      <c r="B207" s="59"/>
      <c r="C207" s="32"/>
      <c r="D207" s="57"/>
      <c r="E207" s="34"/>
      <c r="F207" s="34"/>
      <c r="G207" s="34"/>
      <c r="H207" s="57"/>
      <c r="I207" s="58"/>
    </row>
    <row r="208" spans="2:9" s="31" customFormat="1" ht="12.75">
      <c r="B208" s="59"/>
      <c r="C208" s="32"/>
      <c r="D208" s="57"/>
      <c r="E208" s="34"/>
      <c r="F208" s="34"/>
      <c r="G208" s="34"/>
      <c r="H208" s="57"/>
      <c r="I208" s="58"/>
    </row>
    <row r="209" spans="2:9" s="31" customFormat="1" ht="12.75">
      <c r="B209" s="59"/>
      <c r="C209" s="32"/>
      <c r="D209" s="57"/>
      <c r="E209" s="34"/>
      <c r="F209" s="34"/>
      <c r="G209" s="34"/>
      <c r="H209" s="57"/>
      <c r="I209" s="58"/>
    </row>
    <row r="210" spans="2:9" s="31" customFormat="1" ht="12.75">
      <c r="B210" s="59"/>
      <c r="C210" s="32"/>
      <c r="D210" s="57"/>
      <c r="E210" s="34"/>
      <c r="F210" s="34"/>
      <c r="G210" s="34"/>
      <c r="H210" s="57"/>
      <c r="I210" s="58"/>
    </row>
    <row r="211" spans="2:9" s="31" customFormat="1" ht="12.75">
      <c r="B211" s="59"/>
      <c r="C211" s="32"/>
      <c r="D211" s="57"/>
      <c r="E211" s="34"/>
      <c r="F211" s="34"/>
      <c r="G211" s="34"/>
      <c r="H211" s="57"/>
      <c r="I211" s="58"/>
    </row>
    <row r="212" spans="2:9" s="31" customFormat="1" ht="12.75">
      <c r="B212" s="59"/>
      <c r="C212" s="32"/>
      <c r="D212" s="57"/>
      <c r="E212" s="34"/>
      <c r="F212" s="34"/>
      <c r="G212" s="34"/>
      <c r="H212" s="57"/>
      <c r="I212" s="58"/>
    </row>
    <row r="213" spans="2:9" s="31" customFormat="1" ht="12.75">
      <c r="B213" s="59"/>
      <c r="C213" s="32"/>
      <c r="D213" s="57"/>
      <c r="E213" s="34"/>
      <c r="F213" s="34"/>
      <c r="G213" s="34"/>
      <c r="H213" s="57"/>
      <c r="I213" s="58"/>
    </row>
    <row r="214" spans="2:9" s="31" customFormat="1" ht="12.75">
      <c r="B214" s="59"/>
      <c r="C214" s="32"/>
      <c r="D214" s="57"/>
      <c r="E214" s="34"/>
      <c r="F214" s="34"/>
      <c r="G214" s="34"/>
      <c r="H214" s="57"/>
      <c r="I214" s="58"/>
    </row>
    <row r="215" spans="2:9" s="31" customFormat="1" ht="12.75">
      <c r="B215" s="59"/>
      <c r="C215" s="32"/>
      <c r="D215" s="57"/>
      <c r="E215" s="34"/>
      <c r="F215" s="34"/>
      <c r="G215" s="34"/>
      <c r="H215" s="57"/>
      <c r="I215" s="58"/>
    </row>
    <row r="216" spans="2:9" s="31" customFormat="1" ht="12.75">
      <c r="B216" s="59"/>
      <c r="C216" s="32"/>
      <c r="D216" s="57"/>
      <c r="E216" s="34"/>
      <c r="F216" s="34"/>
      <c r="G216" s="34"/>
      <c r="H216" s="57"/>
      <c r="I216" s="58"/>
    </row>
    <row r="217" spans="2:9" s="31" customFormat="1" ht="12.75">
      <c r="B217" s="59"/>
      <c r="C217" s="32"/>
      <c r="D217" s="57"/>
      <c r="E217" s="34"/>
      <c r="F217" s="34"/>
      <c r="G217" s="34"/>
      <c r="H217" s="57"/>
      <c r="I217" s="58"/>
    </row>
    <row r="218" spans="2:9" s="31" customFormat="1" ht="12.75">
      <c r="B218" s="59"/>
      <c r="C218" s="32"/>
      <c r="D218" s="57"/>
      <c r="E218" s="34"/>
      <c r="F218" s="34"/>
      <c r="G218" s="34"/>
      <c r="H218" s="57"/>
      <c r="I218" s="58"/>
    </row>
    <row r="219" spans="2:9" s="31" customFormat="1" ht="12.75">
      <c r="B219" s="59"/>
      <c r="C219" s="32"/>
      <c r="D219" s="57"/>
      <c r="E219" s="34"/>
      <c r="F219" s="34"/>
      <c r="G219" s="34"/>
      <c r="H219" s="57"/>
      <c r="I219" s="58"/>
    </row>
    <row r="220" spans="2:9" s="31" customFormat="1" ht="12.75">
      <c r="B220" s="59"/>
      <c r="C220" s="32"/>
      <c r="D220" s="57"/>
      <c r="E220" s="34"/>
      <c r="F220" s="34"/>
      <c r="G220" s="34"/>
      <c r="H220" s="57"/>
      <c r="I220" s="58"/>
    </row>
    <row r="221" spans="2:9" s="31" customFormat="1" ht="12.75">
      <c r="B221" s="59"/>
      <c r="C221" s="32"/>
      <c r="D221" s="57"/>
      <c r="E221" s="34"/>
      <c r="F221" s="34"/>
      <c r="G221" s="34"/>
      <c r="H221" s="57"/>
      <c r="I221" s="58"/>
    </row>
    <row r="222" spans="2:9" s="31" customFormat="1" ht="12.75">
      <c r="B222" s="59"/>
      <c r="C222" s="32"/>
      <c r="D222" s="57"/>
      <c r="E222" s="34"/>
      <c r="F222" s="34"/>
      <c r="G222" s="34"/>
      <c r="H222" s="57"/>
      <c r="I222" s="58"/>
    </row>
    <row r="223" spans="2:9" s="31" customFormat="1" ht="12.75">
      <c r="B223" s="59"/>
      <c r="C223" s="32"/>
      <c r="D223" s="57"/>
      <c r="E223" s="34"/>
      <c r="F223" s="34"/>
      <c r="G223" s="34"/>
      <c r="H223" s="57"/>
      <c r="I223" s="58"/>
    </row>
    <row r="224" spans="2:9" s="31" customFormat="1" ht="12.75">
      <c r="B224" s="59"/>
      <c r="C224" s="32"/>
      <c r="D224" s="57"/>
      <c r="E224" s="34"/>
      <c r="F224" s="34"/>
      <c r="G224" s="34"/>
      <c r="H224" s="57"/>
      <c r="I224" s="58"/>
    </row>
    <row r="225" spans="2:9" s="31" customFormat="1" ht="12.75">
      <c r="B225" s="59"/>
      <c r="C225" s="32"/>
      <c r="D225" s="57"/>
      <c r="E225" s="34"/>
      <c r="F225" s="34"/>
      <c r="G225" s="34"/>
      <c r="H225" s="57"/>
      <c r="I225" s="58"/>
    </row>
    <row r="226" spans="2:9" s="31" customFormat="1" ht="12.75">
      <c r="B226" s="59"/>
      <c r="C226" s="32"/>
      <c r="D226" s="57"/>
      <c r="E226" s="34"/>
      <c r="F226" s="34"/>
      <c r="G226" s="34"/>
      <c r="H226" s="57"/>
      <c r="I226" s="58"/>
    </row>
    <row r="227" spans="2:9" s="31" customFormat="1" ht="12.75">
      <c r="B227" s="59"/>
      <c r="C227" s="32"/>
      <c r="D227" s="57"/>
      <c r="E227" s="34"/>
      <c r="F227" s="34"/>
      <c r="G227" s="34"/>
      <c r="H227" s="57"/>
      <c r="I227" s="58"/>
    </row>
    <row r="228" spans="2:9" s="31" customFormat="1" ht="12.75">
      <c r="B228" s="59"/>
      <c r="C228" s="32"/>
      <c r="D228" s="57"/>
      <c r="E228" s="34"/>
      <c r="F228" s="34"/>
      <c r="G228" s="34"/>
      <c r="H228" s="57"/>
      <c r="I228" s="58"/>
    </row>
    <row r="229" spans="2:9" s="31" customFormat="1" ht="12.75">
      <c r="B229" s="59"/>
      <c r="C229" s="32"/>
      <c r="D229" s="57"/>
      <c r="E229" s="34"/>
      <c r="F229" s="34"/>
      <c r="G229" s="34"/>
      <c r="H229" s="57"/>
      <c r="I229" s="58"/>
    </row>
    <row r="230" spans="2:9" s="31" customFormat="1" ht="12.75">
      <c r="B230" s="59"/>
      <c r="C230" s="32"/>
      <c r="D230" s="57"/>
      <c r="E230" s="34"/>
      <c r="F230" s="34"/>
      <c r="G230" s="34"/>
      <c r="H230" s="57"/>
      <c r="I230" s="58"/>
    </row>
    <row r="231" spans="2:9" s="31" customFormat="1" ht="12.75">
      <c r="B231" s="59"/>
      <c r="C231" s="32"/>
      <c r="D231" s="57"/>
      <c r="E231" s="34"/>
      <c r="F231" s="34"/>
      <c r="G231" s="34"/>
      <c r="H231" s="57"/>
      <c r="I231" s="58"/>
    </row>
    <row r="232" spans="2:9" s="31" customFormat="1" ht="12.75">
      <c r="B232" s="59"/>
      <c r="C232" s="32"/>
      <c r="D232" s="57"/>
      <c r="E232" s="34"/>
      <c r="F232" s="34"/>
      <c r="G232" s="34"/>
      <c r="H232" s="57"/>
      <c r="I232" s="58"/>
    </row>
    <row r="233" spans="2:9" s="31" customFormat="1" ht="12.75">
      <c r="B233" s="59"/>
      <c r="C233" s="32"/>
      <c r="D233" s="57"/>
      <c r="E233" s="34"/>
      <c r="F233" s="34"/>
      <c r="G233" s="34"/>
      <c r="H233" s="57"/>
      <c r="I233" s="58"/>
    </row>
    <row r="234" spans="2:9" s="31" customFormat="1" ht="12.75">
      <c r="B234" s="59"/>
      <c r="C234" s="32"/>
      <c r="D234" s="57"/>
      <c r="E234" s="34"/>
      <c r="F234" s="34"/>
      <c r="G234" s="34"/>
      <c r="H234" s="57"/>
      <c r="I234" s="58"/>
    </row>
    <row r="235" spans="2:9" s="31" customFormat="1" ht="12.75">
      <c r="B235" s="59"/>
      <c r="C235" s="32"/>
      <c r="D235" s="57"/>
      <c r="E235" s="34"/>
      <c r="F235" s="34"/>
      <c r="G235" s="34"/>
      <c r="H235" s="57"/>
      <c r="I235" s="58"/>
    </row>
    <row r="236" spans="2:9" s="31" customFormat="1" ht="12.75">
      <c r="B236" s="59"/>
      <c r="C236" s="32"/>
      <c r="D236" s="57"/>
      <c r="E236" s="34"/>
      <c r="F236" s="34"/>
      <c r="G236" s="34"/>
      <c r="H236" s="57"/>
      <c r="I236" s="58"/>
    </row>
    <row r="237" spans="2:9" s="31" customFormat="1" ht="12.75">
      <c r="B237" s="59"/>
      <c r="C237" s="32"/>
      <c r="D237" s="57"/>
      <c r="E237" s="34"/>
      <c r="F237" s="34"/>
      <c r="G237" s="34"/>
      <c r="H237" s="57"/>
      <c r="I237" s="58"/>
    </row>
    <row r="238" spans="2:9" s="31" customFormat="1" ht="12.75">
      <c r="B238" s="59"/>
      <c r="C238" s="32"/>
      <c r="D238" s="57"/>
      <c r="E238" s="34"/>
      <c r="F238" s="34"/>
      <c r="G238" s="34"/>
      <c r="H238" s="57"/>
      <c r="I238" s="58"/>
    </row>
    <row r="239" spans="2:9" s="31" customFormat="1" ht="12.75">
      <c r="B239" s="59"/>
      <c r="C239" s="32"/>
      <c r="D239" s="57"/>
      <c r="E239" s="34"/>
      <c r="F239" s="34"/>
      <c r="G239" s="34"/>
      <c r="H239" s="57"/>
      <c r="I239" s="58"/>
    </row>
    <row r="240" spans="2:9" s="31" customFormat="1" ht="12.75">
      <c r="B240" s="59"/>
      <c r="C240" s="32"/>
      <c r="D240" s="57"/>
      <c r="E240" s="34"/>
      <c r="F240" s="34"/>
      <c r="G240" s="34"/>
      <c r="H240" s="57"/>
      <c r="I240" s="58"/>
    </row>
    <row r="241" spans="2:9" s="31" customFormat="1" ht="12.75">
      <c r="B241" s="59"/>
      <c r="C241" s="32"/>
      <c r="D241" s="57"/>
      <c r="E241" s="34"/>
      <c r="F241" s="34"/>
      <c r="G241" s="34"/>
      <c r="H241" s="57"/>
      <c r="I241" s="58"/>
    </row>
    <row r="242" spans="2:9" s="31" customFormat="1" ht="12.75">
      <c r="B242" s="59"/>
      <c r="C242" s="32"/>
      <c r="D242" s="57"/>
      <c r="E242" s="34"/>
      <c r="F242" s="34"/>
      <c r="G242" s="34"/>
      <c r="H242" s="57"/>
      <c r="I242" s="58"/>
    </row>
    <row r="243" spans="2:9" s="31" customFormat="1" ht="12.75">
      <c r="B243" s="59"/>
      <c r="C243" s="32"/>
      <c r="D243" s="57"/>
      <c r="E243" s="34"/>
      <c r="F243" s="34"/>
      <c r="G243" s="34"/>
      <c r="H243" s="57"/>
      <c r="I243" s="58"/>
    </row>
    <row r="244" spans="2:9" s="31" customFormat="1" ht="12.75">
      <c r="B244" s="59"/>
      <c r="C244" s="32"/>
      <c r="D244" s="57"/>
      <c r="E244" s="34"/>
      <c r="F244" s="34"/>
      <c r="G244" s="34"/>
      <c r="H244" s="57"/>
      <c r="I244" s="58"/>
    </row>
    <row r="245" spans="2:9" s="31" customFormat="1" ht="12.75">
      <c r="B245" s="59"/>
      <c r="C245" s="32"/>
      <c r="D245" s="57"/>
      <c r="E245" s="34"/>
      <c r="F245" s="34"/>
      <c r="G245" s="34"/>
      <c r="H245" s="57"/>
      <c r="I245" s="58"/>
    </row>
    <row r="246" spans="2:9" s="31" customFormat="1" ht="12.75">
      <c r="B246" s="59"/>
      <c r="C246" s="32"/>
      <c r="D246" s="57"/>
      <c r="E246" s="34"/>
      <c r="F246" s="34"/>
      <c r="G246" s="34"/>
      <c r="H246" s="57"/>
      <c r="I246" s="58"/>
    </row>
    <row r="247" spans="2:9" s="31" customFormat="1" ht="12.75">
      <c r="B247" s="59"/>
      <c r="C247" s="32"/>
      <c r="D247" s="57"/>
      <c r="E247" s="34"/>
      <c r="F247" s="34"/>
      <c r="G247" s="34"/>
      <c r="H247" s="57"/>
      <c r="I247" s="58"/>
    </row>
    <row r="248" spans="2:9" s="31" customFormat="1" ht="12.75">
      <c r="B248" s="59"/>
      <c r="C248" s="32"/>
      <c r="D248" s="57"/>
      <c r="E248" s="34"/>
      <c r="F248" s="34"/>
      <c r="G248" s="34"/>
      <c r="H248" s="57"/>
      <c r="I248" s="58"/>
    </row>
    <row r="249" spans="2:9" s="31" customFormat="1" ht="12.75">
      <c r="B249" s="59"/>
      <c r="C249" s="32"/>
      <c r="D249" s="57"/>
      <c r="E249" s="34"/>
      <c r="F249" s="34"/>
      <c r="G249" s="34"/>
      <c r="H249" s="57"/>
      <c r="I249" s="58"/>
    </row>
    <row r="250" spans="2:9" s="31" customFormat="1" ht="12.75">
      <c r="B250" s="59"/>
      <c r="C250" s="32"/>
      <c r="D250" s="57"/>
      <c r="E250" s="34"/>
      <c r="F250" s="34"/>
      <c r="G250" s="34"/>
      <c r="H250" s="57"/>
      <c r="I250" s="58"/>
    </row>
    <row r="251" spans="2:9" s="31" customFormat="1" ht="12.75">
      <c r="B251" s="59"/>
      <c r="C251" s="32"/>
      <c r="D251" s="57"/>
      <c r="E251" s="34"/>
      <c r="F251" s="34"/>
      <c r="G251" s="34"/>
      <c r="H251" s="57"/>
      <c r="I251" s="58"/>
    </row>
    <row r="252" spans="2:9" s="31" customFormat="1" ht="12.75">
      <c r="B252" s="59"/>
      <c r="C252" s="32"/>
      <c r="D252" s="57"/>
      <c r="E252" s="34"/>
      <c r="F252" s="34"/>
      <c r="G252" s="34"/>
      <c r="H252" s="57"/>
      <c r="I252" s="58"/>
    </row>
    <row r="253" spans="2:9" s="31" customFormat="1" ht="12.75">
      <c r="B253" s="59"/>
      <c r="C253" s="32"/>
      <c r="D253" s="57"/>
      <c r="E253" s="34"/>
      <c r="F253" s="34"/>
      <c r="G253" s="34"/>
      <c r="H253" s="57"/>
      <c r="I253" s="58"/>
    </row>
    <row r="254" spans="2:9" s="31" customFormat="1" ht="12.75">
      <c r="B254" s="59"/>
      <c r="C254" s="32"/>
      <c r="D254" s="57"/>
      <c r="E254" s="34"/>
      <c r="F254" s="34"/>
      <c r="G254" s="34"/>
      <c r="H254" s="57"/>
      <c r="I254" s="58"/>
    </row>
    <row r="255" spans="2:9" s="31" customFormat="1" ht="12.75">
      <c r="B255" s="59"/>
      <c r="C255" s="32"/>
      <c r="D255" s="57"/>
      <c r="E255" s="34"/>
      <c r="F255" s="34"/>
      <c r="G255" s="34"/>
      <c r="H255" s="57"/>
      <c r="I255" s="58"/>
    </row>
    <row r="256" spans="2:9" s="31" customFormat="1" ht="12.75">
      <c r="B256" s="59"/>
      <c r="C256" s="32"/>
      <c r="D256" s="57"/>
      <c r="E256" s="34"/>
      <c r="F256" s="34"/>
      <c r="G256" s="34"/>
      <c r="H256" s="57"/>
      <c r="I256" s="58"/>
    </row>
    <row r="257" spans="2:9" s="31" customFormat="1" ht="12.75">
      <c r="B257" s="59"/>
      <c r="C257" s="32"/>
      <c r="D257" s="57"/>
      <c r="E257" s="34"/>
      <c r="F257" s="34"/>
      <c r="G257" s="34"/>
      <c r="H257" s="57"/>
      <c r="I257" s="58"/>
    </row>
    <row r="258" spans="2:9" s="31" customFormat="1" ht="12.75">
      <c r="B258" s="59"/>
      <c r="C258" s="32"/>
      <c r="D258" s="57"/>
      <c r="E258" s="34"/>
      <c r="F258" s="34"/>
      <c r="G258" s="34"/>
      <c r="H258" s="57"/>
      <c r="I258" s="58"/>
    </row>
    <row r="259" spans="2:9" s="31" customFormat="1" ht="12.75">
      <c r="B259" s="59"/>
      <c r="C259" s="32"/>
      <c r="D259" s="57"/>
      <c r="E259" s="34"/>
      <c r="F259" s="34"/>
      <c r="G259" s="34"/>
      <c r="H259" s="57"/>
      <c r="I259" s="58"/>
    </row>
    <row r="260" spans="2:9" s="31" customFormat="1" ht="12.75">
      <c r="B260" s="59"/>
      <c r="C260" s="32"/>
      <c r="D260" s="57"/>
      <c r="E260" s="34"/>
      <c r="F260" s="34"/>
      <c r="G260" s="34"/>
      <c r="H260" s="57"/>
      <c r="I260" s="58"/>
    </row>
    <row r="261" spans="2:9" s="31" customFormat="1" ht="12.75">
      <c r="B261" s="59"/>
      <c r="C261" s="32"/>
      <c r="D261" s="57"/>
      <c r="E261" s="34"/>
      <c r="F261" s="34"/>
      <c r="G261" s="34"/>
      <c r="H261" s="57"/>
      <c r="I261" s="58"/>
    </row>
    <row r="262" spans="2:9" s="31" customFormat="1" ht="12.75">
      <c r="B262" s="59"/>
      <c r="C262" s="32"/>
      <c r="D262" s="57"/>
      <c r="E262" s="34"/>
      <c r="F262" s="34"/>
      <c r="G262" s="34"/>
      <c r="H262" s="57"/>
      <c r="I262" s="58"/>
    </row>
    <row r="263" spans="2:9" s="31" customFormat="1" ht="12.75">
      <c r="B263" s="59"/>
      <c r="C263" s="32"/>
      <c r="D263" s="57"/>
      <c r="E263" s="34"/>
      <c r="F263" s="34"/>
      <c r="G263" s="34"/>
      <c r="H263" s="57"/>
      <c r="I263" s="58"/>
    </row>
    <row r="264" spans="2:9" s="31" customFormat="1" ht="12.75">
      <c r="B264" s="59"/>
      <c r="C264" s="32"/>
      <c r="D264" s="57"/>
      <c r="E264" s="34"/>
      <c r="F264" s="34"/>
      <c r="G264" s="34"/>
      <c r="H264" s="57"/>
      <c r="I264" s="58"/>
    </row>
    <row r="265" spans="2:9" s="31" customFormat="1" ht="12.75">
      <c r="B265" s="59"/>
      <c r="C265" s="32"/>
      <c r="D265" s="57"/>
      <c r="E265" s="34"/>
      <c r="F265" s="34"/>
      <c r="G265" s="34"/>
      <c r="H265" s="57"/>
      <c r="I265" s="58"/>
    </row>
    <row r="266" spans="2:9" s="31" customFormat="1" ht="12.75">
      <c r="B266" s="59"/>
      <c r="C266" s="32"/>
      <c r="D266" s="57"/>
      <c r="E266" s="34"/>
      <c r="F266" s="34"/>
      <c r="G266" s="34"/>
      <c r="H266" s="57"/>
      <c r="I266" s="58"/>
    </row>
    <row r="267" spans="2:9" s="31" customFormat="1" ht="12.75">
      <c r="B267" s="59"/>
      <c r="C267" s="32"/>
      <c r="D267" s="57"/>
      <c r="E267" s="34"/>
      <c r="F267" s="34"/>
      <c r="G267" s="34"/>
      <c r="H267" s="57"/>
      <c r="I267" s="58"/>
    </row>
    <row r="268" spans="2:9" s="31" customFormat="1" ht="12.75">
      <c r="B268" s="59"/>
      <c r="C268" s="32"/>
      <c r="D268" s="57"/>
      <c r="E268" s="34"/>
      <c r="F268" s="34"/>
      <c r="G268" s="34"/>
      <c r="H268" s="57"/>
      <c r="I268" s="58"/>
    </row>
    <row r="269" spans="2:9" s="31" customFormat="1" ht="12.75">
      <c r="B269" s="59"/>
      <c r="C269" s="32"/>
      <c r="D269" s="57"/>
      <c r="E269" s="34"/>
      <c r="F269" s="34"/>
      <c r="G269" s="34"/>
      <c r="H269" s="57"/>
      <c r="I269" s="58"/>
    </row>
    <row r="270" spans="2:9" s="31" customFormat="1" ht="12.75">
      <c r="B270" s="59"/>
      <c r="C270" s="32"/>
      <c r="D270" s="57"/>
      <c r="E270" s="34"/>
      <c r="F270" s="34"/>
      <c r="G270" s="34"/>
      <c r="H270" s="57"/>
      <c r="I270" s="58"/>
    </row>
    <row r="271" spans="2:9" s="31" customFormat="1" ht="12.75">
      <c r="B271" s="59"/>
      <c r="C271" s="32"/>
      <c r="D271" s="57"/>
      <c r="E271" s="34"/>
      <c r="F271" s="34"/>
      <c r="G271" s="34"/>
      <c r="H271" s="57"/>
      <c r="I271" s="58"/>
    </row>
    <row r="272" spans="2:9" s="31" customFormat="1" ht="12.75">
      <c r="B272" s="59"/>
      <c r="C272" s="32"/>
      <c r="D272" s="57"/>
      <c r="E272" s="34"/>
      <c r="F272" s="34"/>
      <c r="G272" s="34"/>
      <c r="H272" s="57"/>
      <c r="I272" s="58"/>
    </row>
    <row r="273" spans="2:9" s="31" customFormat="1" ht="12.75">
      <c r="B273" s="59"/>
      <c r="C273" s="32"/>
      <c r="D273" s="57"/>
      <c r="E273" s="34"/>
      <c r="F273" s="34"/>
      <c r="G273" s="34"/>
      <c r="H273" s="57"/>
      <c r="I273" s="58"/>
    </row>
    <row r="274" spans="2:9" s="31" customFormat="1" ht="12.75">
      <c r="B274" s="59"/>
      <c r="C274" s="32"/>
      <c r="D274" s="57"/>
      <c r="E274" s="34"/>
      <c r="F274" s="34"/>
      <c r="G274" s="34"/>
      <c r="H274" s="57"/>
      <c r="I274" s="58"/>
    </row>
    <row r="275" spans="2:9" s="31" customFormat="1" ht="12.75">
      <c r="B275" s="59"/>
      <c r="C275" s="32"/>
      <c r="D275" s="57"/>
      <c r="E275" s="34"/>
      <c r="F275" s="34"/>
      <c r="G275" s="34"/>
      <c r="H275" s="57"/>
      <c r="I275" s="58"/>
    </row>
    <row r="276" spans="2:9" s="31" customFormat="1" ht="12.75">
      <c r="B276" s="59"/>
      <c r="C276" s="32"/>
      <c r="D276" s="57"/>
      <c r="E276" s="34"/>
      <c r="F276" s="34"/>
      <c r="G276" s="34"/>
      <c r="H276" s="57"/>
      <c r="I276" s="58"/>
    </row>
    <row r="277" spans="2:9" s="31" customFormat="1" ht="12.75">
      <c r="B277" s="59"/>
      <c r="C277" s="32"/>
      <c r="D277" s="57"/>
      <c r="E277" s="34"/>
      <c r="F277" s="34"/>
      <c r="G277" s="34"/>
      <c r="H277" s="57"/>
      <c r="I277" s="58"/>
    </row>
    <row r="278" spans="2:9" s="31" customFormat="1" ht="12.75">
      <c r="B278" s="59"/>
      <c r="C278" s="32"/>
      <c r="D278" s="57"/>
      <c r="E278" s="34"/>
      <c r="F278" s="34"/>
      <c r="G278" s="34"/>
      <c r="H278" s="57"/>
      <c r="I278" s="58"/>
    </row>
    <row r="279" spans="2:9" s="31" customFormat="1" ht="12.75">
      <c r="B279" s="59"/>
      <c r="C279" s="32"/>
      <c r="D279" s="57"/>
      <c r="E279" s="34"/>
      <c r="F279" s="34"/>
      <c r="G279" s="34"/>
      <c r="H279" s="57"/>
      <c r="I279" s="58"/>
    </row>
    <row r="280" spans="2:9" s="31" customFormat="1" ht="12.75">
      <c r="B280" s="59"/>
      <c r="C280" s="32"/>
      <c r="D280" s="57"/>
      <c r="E280" s="34"/>
      <c r="F280" s="34"/>
      <c r="G280" s="34"/>
      <c r="H280" s="57"/>
      <c r="I280" s="58"/>
    </row>
    <row r="281" spans="2:9" s="31" customFormat="1" ht="12.75">
      <c r="B281" s="59"/>
      <c r="C281" s="32"/>
      <c r="D281" s="57"/>
      <c r="E281" s="34"/>
      <c r="F281" s="34"/>
      <c r="G281" s="34"/>
      <c r="H281" s="57"/>
      <c r="I281" s="58"/>
    </row>
    <row r="282" spans="2:9" s="31" customFormat="1" ht="12.75">
      <c r="B282" s="59"/>
      <c r="C282" s="32"/>
      <c r="D282" s="57"/>
      <c r="E282" s="34"/>
      <c r="F282" s="34"/>
      <c r="G282" s="34"/>
      <c r="H282" s="57"/>
      <c r="I282" s="58"/>
    </row>
    <row r="283" spans="2:9" s="31" customFormat="1" ht="12.75">
      <c r="B283" s="59"/>
      <c r="C283" s="32"/>
      <c r="D283" s="57"/>
      <c r="E283" s="34"/>
      <c r="F283" s="34"/>
      <c r="G283" s="34"/>
      <c r="H283" s="57"/>
      <c r="I283" s="58"/>
    </row>
    <row r="284" spans="2:9" s="31" customFormat="1" ht="12.75">
      <c r="B284" s="59"/>
      <c r="C284" s="32"/>
      <c r="D284" s="57"/>
      <c r="E284" s="34"/>
      <c r="F284" s="34"/>
      <c r="G284" s="34"/>
      <c r="H284" s="57"/>
      <c r="I284" s="58"/>
    </row>
    <row r="285" spans="2:9" s="31" customFormat="1" ht="12.75">
      <c r="B285" s="59"/>
      <c r="C285" s="32"/>
      <c r="D285" s="57"/>
      <c r="E285" s="34"/>
      <c r="F285" s="34"/>
      <c r="G285" s="34"/>
      <c r="H285" s="57"/>
      <c r="I285" s="58"/>
    </row>
    <row r="286" spans="2:9" s="31" customFormat="1" ht="12.75">
      <c r="B286" s="59"/>
      <c r="C286" s="32"/>
      <c r="D286" s="57"/>
      <c r="E286" s="34"/>
      <c r="F286" s="34"/>
      <c r="G286" s="34"/>
      <c r="H286" s="57"/>
      <c r="I286" s="58"/>
    </row>
    <row r="287" spans="2:9" s="31" customFormat="1" ht="12.75">
      <c r="B287" s="59"/>
      <c r="C287" s="32"/>
      <c r="D287" s="57"/>
      <c r="E287" s="34"/>
      <c r="F287" s="34"/>
      <c r="G287" s="34"/>
      <c r="H287" s="57"/>
      <c r="I287" s="58"/>
    </row>
    <row r="288" spans="2:9" s="31" customFormat="1" ht="12.75">
      <c r="B288" s="59"/>
      <c r="C288" s="32"/>
      <c r="D288" s="57"/>
      <c r="E288" s="34"/>
      <c r="F288" s="34"/>
      <c r="G288" s="34"/>
      <c r="H288" s="57"/>
      <c r="I288" s="58"/>
    </row>
    <row r="289" spans="2:9" s="31" customFormat="1" ht="12.75">
      <c r="B289" s="59"/>
      <c r="C289" s="32"/>
      <c r="D289" s="57"/>
      <c r="E289" s="34"/>
      <c r="F289" s="34"/>
      <c r="G289" s="34"/>
      <c r="H289" s="57"/>
      <c r="I289" s="58"/>
    </row>
    <row r="290" spans="2:9" s="31" customFormat="1" ht="12.75">
      <c r="B290" s="59"/>
      <c r="C290" s="32"/>
      <c r="D290" s="57"/>
      <c r="E290" s="34"/>
      <c r="F290" s="34"/>
      <c r="G290" s="34"/>
      <c r="H290" s="57"/>
      <c r="I290" s="58"/>
    </row>
    <row r="291" spans="2:9" s="31" customFormat="1" ht="12.75">
      <c r="B291" s="59"/>
      <c r="C291" s="32"/>
      <c r="D291" s="57"/>
      <c r="E291" s="34"/>
      <c r="F291" s="34"/>
      <c r="G291" s="34"/>
      <c r="H291" s="57"/>
      <c r="I291" s="58"/>
    </row>
    <row r="292" spans="2:9" s="31" customFormat="1" ht="12.75">
      <c r="B292" s="59"/>
      <c r="C292" s="32"/>
      <c r="D292" s="57"/>
      <c r="E292" s="34"/>
      <c r="F292" s="34"/>
      <c r="G292" s="34"/>
      <c r="H292" s="57"/>
      <c r="I292" s="58"/>
    </row>
    <row r="293" spans="2:9" s="31" customFormat="1" ht="12.75">
      <c r="B293" s="59"/>
      <c r="C293" s="32"/>
      <c r="D293" s="57"/>
      <c r="E293" s="34"/>
      <c r="F293" s="34"/>
      <c r="G293" s="34"/>
      <c r="H293" s="57"/>
      <c r="I293" s="58"/>
    </row>
    <row r="294" spans="2:9" s="31" customFormat="1" ht="12.75">
      <c r="B294" s="59"/>
      <c r="C294" s="32"/>
      <c r="D294" s="57"/>
      <c r="E294" s="34"/>
      <c r="F294" s="34"/>
      <c r="G294" s="34"/>
      <c r="H294" s="57"/>
      <c r="I294" s="58"/>
    </row>
    <row r="295" spans="2:9" s="31" customFormat="1" ht="12.75">
      <c r="B295" s="59"/>
      <c r="C295" s="32"/>
      <c r="D295" s="57"/>
      <c r="E295" s="34"/>
      <c r="F295" s="34"/>
      <c r="G295" s="34"/>
      <c r="H295" s="57"/>
      <c r="I295" s="58"/>
    </row>
    <row r="296" spans="2:9" s="31" customFormat="1" ht="12.75">
      <c r="B296" s="59"/>
      <c r="C296" s="32"/>
      <c r="D296" s="57"/>
      <c r="E296" s="34"/>
      <c r="F296" s="34"/>
      <c r="G296" s="34"/>
      <c r="H296" s="57"/>
      <c r="I296" s="58"/>
    </row>
    <row r="297" spans="2:9" s="31" customFormat="1" ht="12.75">
      <c r="B297" s="59"/>
      <c r="C297" s="32"/>
      <c r="D297" s="57"/>
      <c r="E297" s="34"/>
      <c r="F297" s="34"/>
      <c r="G297" s="34"/>
      <c r="H297" s="57"/>
      <c r="I297" s="58"/>
    </row>
    <row r="298" spans="2:9" s="31" customFormat="1" ht="12.75">
      <c r="B298" s="59"/>
      <c r="C298" s="32"/>
      <c r="D298" s="57"/>
      <c r="E298" s="34"/>
      <c r="F298" s="34"/>
      <c r="G298" s="34"/>
      <c r="H298" s="57"/>
      <c r="I298" s="58"/>
    </row>
    <row r="299" spans="2:9" s="31" customFormat="1" ht="12.75">
      <c r="B299" s="59"/>
      <c r="C299" s="32"/>
      <c r="D299" s="57"/>
      <c r="E299" s="34"/>
      <c r="F299" s="34"/>
      <c r="G299" s="34"/>
      <c r="H299" s="57"/>
      <c r="I299" s="58"/>
    </row>
    <row r="300" spans="2:9" s="31" customFormat="1" ht="12.75">
      <c r="B300" s="59"/>
      <c r="C300" s="32"/>
      <c r="D300" s="57"/>
      <c r="E300" s="34"/>
      <c r="F300" s="34"/>
      <c r="G300" s="34"/>
      <c r="H300" s="57"/>
      <c r="I300" s="58"/>
    </row>
    <row r="301" spans="2:9" s="31" customFormat="1" ht="12.75">
      <c r="B301" s="59"/>
      <c r="C301" s="32"/>
      <c r="D301" s="57"/>
      <c r="E301" s="34"/>
      <c r="F301" s="34"/>
      <c r="G301" s="34"/>
      <c r="H301" s="57"/>
      <c r="I301" s="58"/>
    </row>
    <row r="302" spans="2:9" s="31" customFormat="1" ht="12.75">
      <c r="B302" s="59"/>
      <c r="C302" s="32"/>
      <c r="D302" s="57"/>
      <c r="E302" s="34"/>
      <c r="F302" s="34"/>
      <c r="G302" s="34"/>
      <c r="H302" s="57"/>
      <c r="I302" s="58"/>
    </row>
    <row r="303" spans="2:9" s="31" customFormat="1" ht="12.75">
      <c r="B303" s="59"/>
      <c r="C303" s="32"/>
      <c r="D303" s="57"/>
      <c r="E303" s="34"/>
      <c r="F303" s="34"/>
      <c r="G303" s="34"/>
      <c r="H303" s="57"/>
      <c r="I303" s="58"/>
    </row>
    <row r="304" spans="2:9" s="31" customFormat="1" ht="12.75">
      <c r="B304" s="59"/>
      <c r="C304" s="32"/>
      <c r="D304" s="57"/>
      <c r="E304" s="34"/>
      <c r="F304" s="34"/>
      <c r="G304" s="34"/>
      <c r="H304" s="57"/>
      <c r="I304" s="58"/>
    </row>
    <row r="305" spans="2:9" s="31" customFormat="1" ht="12.75">
      <c r="B305" s="59"/>
      <c r="C305" s="32"/>
      <c r="D305" s="57"/>
      <c r="E305" s="34"/>
      <c r="F305" s="34"/>
      <c r="G305" s="34"/>
      <c r="H305" s="57"/>
      <c r="I305" s="58"/>
    </row>
    <row r="306" spans="2:9" s="31" customFormat="1" ht="12.75">
      <c r="B306" s="59"/>
      <c r="C306" s="32"/>
      <c r="D306" s="57"/>
      <c r="E306" s="34"/>
      <c r="F306" s="34"/>
      <c r="G306" s="34"/>
      <c r="H306" s="57"/>
      <c r="I306" s="58"/>
    </row>
    <row r="307" spans="2:9" s="31" customFormat="1" ht="12.75">
      <c r="B307" s="59"/>
      <c r="C307" s="32"/>
      <c r="D307" s="57"/>
      <c r="E307" s="34"/>
      <c r="F307" s="34"/>
      <c r="G307" s="34"/>
      <c r="H307" s="57"/>
      <c r="I307" s="58"/>
    </row>
    <row r="308" spans="2:9" s="31" customFormat="1" ht="12.75">
      <c r="B308" s="59"/>
      <c r="C308" s="32"/>
      <c r="D308" s="57"/>
      <c r="E308" s="34"/>
      <c r="F308" s="34"/>
      <c r="G308" s="34"/>
      <c r="H308" s="57"/>
      <c r="I308" s="58"/>
    </row>
    <row r="309" spans="2:9" s="31" customFormat="1" ht="12.75">
      <c r="B309" s="59"/>
      <c r="C309" s="32"/>
      <c r="D309" s="57"/>
      <c r="E309" s="34"/>
      <c r="F309" s="34"/>
      <c r="G309" s="34"/>
      <c r="H309" s="57"/>
      <c r="I309" s="58"/>
    </row>
    <row r="310" spans="2:9" s="31" customFormat="1" ht="12.75">
      <c r="B310" s="59"/>
      <c r="C310" s="32"/>
      <c r="D310" s="57"/>
      <c r="E310" s="34"/>
      <c r="F310" s="34"/>
      <c r="G310" s="34"/>
      <c r="H310" s="57"/>
      <c r="I310" s="58"/>
    </row>
    <row r="311" spans="2:9" s="31" customFormat="1" ht="12.75">
      <c r="B311" s="59"/>
      <c r="C311" s="32"/>
      <c r="D311" s="57"/>
      <c r="E311" s="34"/>
      <c r="F311" s="34"/>
      <c r="G311" s="34"/>
      <c r="H311" s="57"/>
      <c r="I311" s="58"/>
    </row>
    <row r="312" spans="2:9" s="31" customFormat="1" ht="12.75">
      <c r="B312" s="59"/>
      <c r="C312" s="32"/>
      <c r="D312" s="57"/>
      <c r="E312" s="34"/>
      <c r="F312" s="34"/>
      <c r="G312" s="34"/>
      <c r="H312" s="57"/>
      <c r="I312" s="58"/>
    </row>
    <row r="313" spans="2:9" s="31" customFormat="1" ht="12.75">
      <c r="B313" s="59"/>
      <c r="C313" s="32"/>
      <c r="D313" s="57"/>
      <c r="E313" s="34"/>
      <c r="F313" s="34"/>
      <c r="G313" s="34"/>
      <c r="H313" s="57"/>
      <c r="I313" s="58"/>
    </row>
    <row r="314" spans="2:9" s="31" customFormat="1" ht="12.75">
      <c r="B314" s="59"/>
      <c r="C314" s="32"/>
      <c r="D314" s="57"/>
      <c r="E314" s="34"/>
      <c r="F314" s="34"/>
      <c r="G314" s="34"/>
      <c r="H314" s="57"/>
      <c r="I314" s="58"/>
    </row>
    <row r="315" spans="2:9" s="31" customFormat="1" ht="12.75">
      <c r="B315" s="59"/>
      <c r="C315" s="32"/>
      <c r="D315" s="57"/>
      <c r="E315" s="34"/>
      <c r="F315" s="34"/>
      <c r="G315" s="34"/>
      <c r="H315" s="57"/>
      <c r="I315" s="58"/>
    </row>
    <row r="316" spans="2:9" s="31" customFormat="1" ht="12.75">
      <c r="B316" s="59"/>
      <c r="C316" s="32"/>
      <c r="D316" s="57"/>
      <c r="E316" s="34"/>
      <c r="F316" s="34"/>
      <c r="G316" s="34"/>
      <c r="H316" s="57"/>
      <c r="I316" s="58"/>
    </row>
    <row r="317" spans="2:9" s="31" customFormat="1" ht="12.75">
      <c r="B317" s="59"/>
      <c r="C317" s="32"/>
      <c r="D317" s="57"/>
      <c r="E317" s="34"/>
      <c r="F317" s="34"/>
      <c r="G317" s="34"/>
      <c r="H317" s="57"/>
      <c r="I317" s="58"/>
    </row>
    <row r="318" spans="2:9" s="31" customFormat="1" ht="12.75">
      <c r="B318" s="59"/>
      <c r="C318" s="32"/>
      <c r="D318" s="57"/>
      <c r="E318" s="34"/>
      <c r="F318" s="34"/>
      <c r="G318" s="34"/>
      <c r="H318" s="57"/>
      <c r="I318" s="58"/>
    </row>
    <row r="319" spans="2:9" s="31" customFormat="1" ht="12.75">
      <c r="B319" s="59"/>
      <c r="C319" s="32"/>
      <c r="D319" s="57"/>
      <c r="E319" s="34"/>
      <c r="F319" s="34"/>
      <c r="G319" s="34"/>
      <c r="H319" s="57"/>
      <c r="I319" s="58"/>
    </row>
    <row r="320" spans="2:9" s="31" customFormat="1" ht="12.75">
      <c r="B320" s="59"/>
      <c r="C320" s="32"/>
      <c r="D320" s="57"/>
      <c r="E320" s="34"/>
      <c r="F320" s="34"/>
      <c r="G320" s="34"/>
      <c r="H320" s="57"/>
      <c r="I320" s="58"/>
    </row>
    <row r="321" spans="2:9" s="31" customFormat="1" ht="12.75">
      <c r="B321" s="59"/>
      <c r="C321" s="32"/>
      <c r="D321" s="57"/>
      <c r="E321" s="34"/>
      <c r="F321" s="34"/>
      <c r="G321" s="34"/>
      <c r="H321" s="57"/>
      <c r="I321" s="58"/>
    </row>
    <row r="322" spans="2:9" s="31" customFormat="1" ht="12.75">
      <c r="B322" s="59"/>
      <c r="C322" s="32"/>
      <c r="D322" s="57"/>
      <c r="E322" s="34"/>
      <c r="F322" s="34"/>
      <c r="G322" s="34"/>
      <c r="H322" s="57"/>
      <c r="I322" s="58"/>
    </row>
    <row r="323" spans="2:9" s="31" customFormat="1" ht="12.75">
      <c r="B323" s="59"/>
      <c r="C323" s="32"/>
      <c r="D323" s="57"/>
      <c r="E323" s="34"/>
      <c r="F323" s="34"/>
      <c r="G323" s="34"/>
      <c r="H323" s="57"/>
      <c r="I323" s="58"/>
    </row>
    <row r="324" spans="2:9" s="31" customFormat="1" ht="12.75">
      <c r="B324" s="59"/>
      <c r="C324" s="32"/>
      <c r="D324" s="57"/>
      <c r="E324" s="34"/>
      <c r="F324" s="34"/>
      <c r="G324" s="34"/>
      <c r="H324" s="57"/>
      <c r="I324" s="58"/>
    </row>
    <row r="325" spans="2:9" s="31" customFormat="1" ht="12.75">
      <c r="B325" s="59"/>
      <c r="C325" s="32"/>
      <c r="D325" s="57"/>
      <c r="E325" s="34"/>
      <c r="F325" s="34"/>
      <c r="G325" s="34"/>
      <c r="H325" s="57"/>
      <c r="I325" s="58"/>
    </row>
    <row r="326" spans="2:9" s="31" customFormat="1" ht="12.75">
      <c r="B326" s="59"/>
      <c r="C326" s="32"/>
      <c r="D326" s="57"/>
      <c r="E326" s="34"/>
      <c r="F326" s="34"/>
      <c r="G326" s="34"/>
      <c r="H326" s="57"/>
      <c r="I326" s="58"/>
    </row>
    <row r="327" spans="2:9" s="31" customFormat="1" ht="12.75">
      <c r="B327" s="59"/>
      <c r="C327" s="32"/>
      <c r="D327" s="57"/>
      <c r="E327" s="34"/>
      <c r="F327" s="34"/>
      <c r="G327" s="34"/>
      <c r="H327" s="57"/>
      <c r="I327" s="58"/>
    </row>
    <row r="328" spans="2:9" s="31" customFormat="1" ht="12.75">
      <c r="B328" s="59"/>
      <c r="C328" s="32"/>
      <c r="D328" s="57"/>
      <c r="E328" s="34"/>
      <c r="F328" s="34"/>
      <c r="G328" s="34"/>
      <c r="H328" s="57"/>
      <c r="I328" s="58"/>
    </row>
    <row r="329" spans="2:9" s="31" customFormat="1" ht="12.75">
      <c r="B329" s="59"/>
      <c r="C329" s="32"/>
      <c r="D329" s="57"/>
      <c r="E329" s="34"/>
      <c r="F329" s="34"/>
      <c r="G329" s="34"/>
      <c r="H329" s="57"/>
      <c r="I329" s="58"/>
    </row>
    <row r="330" spans="2:9" s="31" customFormat="1" ht="12.75">
      <c r="B330" s="59"/>
      <c r="C330" s="32"/>
      <c r="D330" s="57"/>
      <c r="E330" s="34"/>
      <c r="F330" s="34"/>
      <c r="G330" s="34"/>
      <c r="H330" s="57"/>
      <c r="I330" s="58"/>
    </row>
    <row r="331" spans="2:9" s="31" customFormat="1" ht="12.75">
      <c r="B331" s="59"/>
      <c r="C331" s="32"/>
      <c r="D331" s="57"/>
      <c r="E331" s="34"/>
      <c r="F331" s="34"/>
      <c r="G331" s="34"/>
      <c r="H331" s="57"/>
      <c r="I331" s="58"/>
    </row>
    <row r="332" spans="2:9" s="31" customFormat="1" ht="12.75">
      <c r="B332" s="59"/>
      <c r="C332" s="32"/>
      <c r="D332" s="57"/>
      <c r="E332" s="34"/>
      <c r="F332" s="34"/>
      <c r="G332" s="34"/>
      <c r="H332" s="57"/>
      <c r="I332" s="58"/>
    </row>
    <row r="333" spans="2:9" s="31" customFormat="1" ht="12.75">
      <c r="B333" s="59"/>
      <c r="C333" s="32"/>
      <c r="D333" s="57"/>
      <c r="E333" s="34"/>
      <c r="F333" s="34"/>
      <c r="G333" s="34"/>
      <c r="H333" s="57"/>
      <c r="I333" s="58"/>
    </row>
    <row r="334" spans="2:9" s="31" customFormat="1" ht="12.75">
      <c r="B334" s="59"/>
      <c r="C334" s="32"/>
      <c r="D334" s="57"/>
      <c r="E334" s="34"/>
      <c r="F334" s="34"/>
      <c r="G334" s="34"/>
      <c r="H334" s="57"/>
      <c r="I334" s="58"/>
    </row>
    <row r="335" spans="2:9" s="31" customFormat="1" ht="12.75">
      <c r="B335" s="59"/>
      <c r="C335" s="32"/>
      <c r="D335" s="57"/>
      <c r="E335" s="34"/>
      <c r="F335" s="34"/>
      <c r="G335" s="34"/>
      <c r="H335" s="57"/>
      <c r="I335" s="58"/>
    </row>
    <row r="336" spans="2:9" s="31" customFormat="1" ht="12.75">
      <c r="B336" s="59"/>
      <c r="C336" s="32"/>
      <c r="D336" s="57"/>
      <c r="E336" s="34"/>
      <c r="F336" s="34"/>
      <c r="G336" s="34"/>
      <c r="H336" s="57"/>
      <c r="I336" s="58"/>
    </row>
    <row r="337" spans="2:9" s="31" customFormat="1" ht="12.75">
      <c r="B337" s="59"/>
      <c r="C337" s="32"/>
      <c r="D337" s="57"/>
      <c r="E337" s="34"/>
      <c r="F337" s="34"/>
      <c r="G337" s="34"/>
      <c r="H337" s="57"/>
      <c r="I337" s="58"/>
    </row>
    <row r="338" spans="2:9" s="31" customFormat="1" ht="12.75">
      <c r="B338" s="59"/>
      <c r="C338" s="32"/>
      <c r="D338" s="57"/>
      <c r="E338" s="34"/>
      <c r="F338" s="34"/>
      <c r="G338" s="34"/>
      <c r="H338" s="57"/>
      <c r="I338" s="58"/>
    </row>
    <row r="339" spans="2:9" s="31" customFormat="1" ht="12.75">
      <c r="B339" s="59"/>
      <c r="C339" s="32"/>
      <c r="D339" s="57"/>
      <c r="E339" s="34"/>
      <c r="F339" s="34"/>
      <c r="G339" s="34"/>
      <c r="H339" s="57"/>
      <c r="I339" s="58"/>
    </row>
    <row r="340" spans="2:9" s="31" customFormat="1" ht="12.75">
      <c r="B340" s="59"/>
      <c r="C340" s="32"/>
      <c r="D340" s="57"/>
      <c r="E340" s="34"/>
      <c r="F340" s="34"/>
      <c r="G340" s="34"/>
      <c r="H340" s="57"/>
      <c r="I340" s="58"/>
    </row>
    <row r="341" spans="2:9" s="31" customFormat="1" ht="12.75">
      <c r="B341" s="59"/>
      <c r="C341" s="32"/>
      <c r="D341" s="57"/>
      <c r="E341" s="34"/>
      <c r="F341" s="34"/>
      <c r="G341" s="34"/>
      <c r="H341" s="57"/>
      <c r="I341" s="58"/>
    </row>
    <row r="342" spans="2:9" s="31" customFormat="1" ht="12.75">
      <c r="B342" s="59"/>
      <c r="C342" s="32"/>
      <c r="D342" s="57"/>
      <c r="E342" s="34"/>
      <c r="F342" s="34"/>
      <c r="G342" s="34"/>
      <c r="H342" s="57"/>
      <c r="I342" s="58"/>
    </row>
    <row r="343" spans="2:9" s="31" customFormat="1" ht="12.75">
      <c r="B343" s="59"/>
      <c r="C343" s="32"/>
      <c r="D343" s="57"/>
      <c r="E343" s="34"/>
      <c r="F343" s="34"/>
      <c r="G343" s="34"/>
      <c r="H343" s="57"/>
      <c r="I343" s="58"/>
    </row>
    <row r="344" spans="2:9" s="31" customFormat="1" ht="12.75">
      <c r="B344" s="59"/>
      <c r="C344" s="32"/>
      <c r="D344" s="57"/>
      <c r="E344" s="34"/>
      <c r="F344" s="34"/>
      <c r="G344" s="34"/>
      <c r="H344" s="57"/>
      <c r="I344" s="58"/>
    </row>
    <row r="345" spans="2:9" s="31" customFormat="1" ht="12.75">
      <c r="B345" s="59"/>
      <c r="C345" s="32"/>
      <c r="D345" s="57"/>
      <c r="E345" s="34"/>
      <c r="F345" s="34"/>
      <c r="G345" s="34"/>
      <c r="H345" s="57"/>
      <c r="I345" s="58"/>
    </row>
    <row r="346" spans="2:9" s="31" customFormat="1" ht="12.75">
      <c r="B346" s="59"/>
      <c r="C346" s="32"/>
      <c r="D346" s="57"/>
      <c r="E346" s="34"/>
      <c r="F346" s="34"/>
      <c r="G346" s="34"/>
      <c r="H346" s="57"/>
      <c r="I346" s="58"/>
    </row>
    <row r="347" spans="2:9" s="31" customFormat="1" ht="12.75">
      <c r="B347" s="59"/>
      <c r="C347" s="32"/>
      <c r="D347" s="57"/>
      <c r="E347" s="34"/>
      <c r="F347" s="34"/>
      <c r="G347" s="34"/>
      <c r="H347" s="57"/>
      <c r="I347" s="58"/>
    </row>
    <row r="348" spans="2:9" s="31" customFormat="1" ht="12.75">
      <c r="B348" s="59"/>
      <c r="C348" s="32"/>
      <c r="D348" s="57"/>
      <c r="E348" s="34"/>
      <c r="F348" s="34"/>
      <c r="G348" s="34"/>
      <c r="H348" s="57"/>
      <c r="I348" s="58"/>
    </row>
    <row r="349" spans="2:9" s="31" customFormat="1" ht="12.75">
      <c r="B349" s="59"/>
      <c r="C349" s="32"/>
      <c r="D349" s="57"/>
      <c r="E349" s="34"/>
      <c r="F349" s="34"/>
      <c r="G349" s="34"/>
      <c r="H349" s="57"/>
      <c r="I349" s="58"/>
    </row>
    <row r="350" spans="2:9" s="31" customFormat="1" ht="12.75">
      <c r="B350" s="59"/>
      <c r="C350" s="32"/>
      <c r="D350" s="57"/>
      <c r="E350" s="34"/>
      <c r="F350" s="34"/>
      <c r="G350" s="34"/>
      <c r="H350" s="57"/>
      <c r="I350" s="58"/>
    </row>
    <row r="351" spans="2:9" s="31" customFormat="1" ht="12.75">
      <c r="B351" s="59"/>
      <c r="C351" s="32"/>
      <c r="D351" s="57"/>
      <c r="E351" s="34"/>
      <c r="F351" s="34"/>
      <c r="G351" s="34"/>
      <c r="H351" s="57"/>
      <c r="I351" s="58"/>
    </row>
    <row r="352" spans="2:9" s="31" customFormat="1" ht="12.75">
      <c r="B352" s="59"/>
      <c r="C352" s="32"/>
      <c r="D352" s="57"/>
      <c r="E352" s="34"/>
      <c r="F352" s="34"/>
      <c r="G352" s="34"/>
      <c r="H352" s="57"/>
      <c r="I352" s="58"/>
    </row>
    <row r="353" spans="2:9" s="31" customFormat="1" ht="12.75">
      <c r="B353" s="59"/>
      <c r="C353" s="32"/>
      <c r="D353" s="57"/>
      <c r="E353" s="34"/>
      <c r="F353" s="34"/>
      <c r="G353" s="34"/>
      <c r="H353" s="57"/>
      <c r="I353" s="58"/>
    </row>
    <row r="354" spans="2:9" s="31" customFormat="1" ht="12.75">
      <c r="B354" s="59"/>
      <c r="C354" s="32"/>
      <c r="D354" s="57"/>
      <c r="E354" s="34"/>
      <c r="F354" s="34"/>
      <c r="G354" s="34"/>
      <c r="H354" s="57"/>
      <c r="I354" s="58"/>
    </row>
    <row r="355" spans="2:9" s="31" customFormat="1" ht="12.75">
      <c r="B355" s="59"/>
      <c r="C355" s="32"/>
      <c r="D355" s="57"/>
      <c r="E355" s="34"/>
      <c r="F355" s="34"/>
      <c r="G355" s="34"/>
      <c r="H355" s="57"/>
      <c r="I355" s="58"/>
    </row>
    <row r="356" spans="2:9" s="31" customFormat="1" ht="12.75">
      <c r="B356" s="59"/>
      <c r="C356" s="32"/>
      <c r="D356" s="57"/>
      <c r="E356" s="34"/>
      <c r="F356" s="34"/>
      <c r="G356" s="34"/>
      <c r="H356" s="57"/>
      <c r="I356" s="58"/>
    </row>
    <row r="357" spans="2:9" s="31" customFormat="1" ht="12.75">
      <c r="B357" s="59"/>
      <c r="C357" s="32"/>
      <c r="D357" s="57"/>
      <c r="E357" s="34"/>
      <c r="F357" s="34"/>
      <c r="G357" s="34"/>
      <c r="H357" s="57"/>
      <c r="I357" s="58"/>
    </row>
    <row r="358" spans="2:9" s="31" customFormat="1" ht="12.75">
      <c r="B358" s="59"/>
      <c r="C358" s="32"/>
      <c r="D358" s="57"/>
      <c r="E358" s="34"/>
      <c r="F358" s="34"/>
      <c r="G358" s="34"/>
      <c r="H358" s="57"/>
      <c r="I358" s="58"/>
    </row>
    <row r="359" spans="2:9" s="31" customFormat="1" ht="12.75">
      <c r="B359" s="59"/>
      <c r="C359" s="32"/>
      <c r="D359" s="57"/>
      <c r="E359" s="34"/>
      <c r="F359" s="34"/>
      <c r="G359" s="34"/>
      <c r="H359" s="57"/>
      <c r="I359" s="58"/>
    </row>
    <row r="360" spans="2:9" s="31" customFormat="1" ht="12.75">
      <c r="B360" s="59"/>
      <c r="C360" s="32"/>
      <c r="D360" s="57"/>
      <c r="E360" s="34"/>
      <c r="F360" s="34"/>
      <c r="G360" s="34"/>
      <c r="H360" s="57"/>
      <c r="I360" s="58"/>
    </row>
    <row r="361" spans="2:9" s="31" customFormat="1" ht="12.75">
      <c r="B361" s="59"/>
      <c r="C361" s="32"/>
      <c r="D361" s="57"/>
      <c r="E361" s="34"/>
      <c r="F361" s="34"/>
      <c r="G361" s="34"/>
      <c r="H361" s="57"/>
      <c r="I361" s="58"/>
    </row>
    <row r="362" spans="2:9" s="31" customFormat="1" ht="12.75">
      <c r="B362" s="59"/>
      <c r="C362" s="32"/>
      <c r="D362" s="57"/>
      <c r="E362" s="34"/>
      <c r="F362" s="34"/>
      <c r="G362" s="34"/>
      <c r="H362" s="57"/>
      <c r="I362" s="58"/>
    </row>
    <row r="363" spans="2:9" s="31" customFormat="1" ht="12.75">
      <c r="B363" s="59"/>
      <c r="C363" s="32"/>
      <c r="D363" s="57"/>
      <c r="E363" s="34"/>
      <c r="F363" s="34"/>
      <c r="G363" s="34"/>
      <c r="H363" s="57"/>
      <c r="I363" s="58"/>
    </row>
    <row r="364" spans="2:9" s="31" customFormat="1" ht="12.75">
      <c r="B364" s="59"/>
      <c r="C364" s="32"/>
      <c r="D364" s="57"/>
      <c r="E364" s="34"/>
      <c r="F364" s="34"/>
      <c r="G364" s="34"/>
      <c r="H364" s="57"/>
      <c r="I364" s="58"/>
    </row>
    <row r="365" spans="2:9" s="31" customFormat="1" ht="12.75">
      <c r="B365" s="59"/>
      <c r="C365" s="32"/>
      <c r="D365" s="57"/>
      <c r="E365" s="34"/>
      <c r="F365" s="34"/>
      <c r="G365" s="34"/>
      <c r="H365" s="57"/>
      <c r="I365" s="58"/>
    </row>
    <row r="366" spans="2:9" s="31" customFormat="1" ht="12.75">
      <c r="B366" s="59"/>
      <c r="C366" s="32"/>
      <c r="D366" s="57"/>
      <c r="E366" s="34"/>
      <c r="F366" s="34"/>
      <c r="G366" s="34"/>
      <c r="H366" s="57"/>
      <c r="I366" s="58"/>
    </row>
    <row r="367" spans="2:9" s="31" customFormat="1" ht="12.75">
      <c r="B367" s="59"/>
      <c r="C367" s="32"/>
      <c r="D367" s="57"/>
      <c r="E367" s="34"/>
      <c r="F367" s="34"/>
      <c r="G367" s="34"/>
      <c r="H367" s="57"/>
      <c r="I367" s="58"/>
    </row>
    <row r="368" spans="2:9" s="31" customFormat="1" ht="12.75">
      <c r="B368" s="59"/>
      <c r="C368" s="32"/>
      <c r="D368" s="57"/>
      <c r="E368" s="34"/>
      <c r="F368" s="34"/>
      <c r="G368" s="34"/>
      <c r="H368" s="57"/>
      <c r="I368" s="58"/>
    </row>
    <row r="369" spans="2:9" s="31" customFormat="1" ht="12.75">
      <c r="B369" s="59"/>
      <c r="C369" s="32"/>
      <c r="D369" s="57"/>
      <c r="E369" s="34"/>
      <c r="F369" s="34"/>
      <c r="G369" s="34"/>
      <c r="H369" s="57"/>
      <c r="I369" s="58"/>
    </row>
    <row r="370" spans="2:9" s="31" customFormat="1" ht="12.75">
      <c r="B370" s="59"/>
      <c r="C370" s="32"/>
      <c r="D370" s="57"/>
      <c r="E370" s="34"/>
      <c r="F370" s="34"/>
      <c r="G370" s="34"/>
      <c r="H370" s="57"/>
      <c r="I370" s="58"/>
    </row>
    <row r="371" spans="2:9" s="31" customFormat="1" ht="12.75">
      <c r="B371" s="59"/>
      <c r="C371" s="32"/>
      <c r="D371" s="57"/>
      <c r="E371" s="34"/>
      <c r="F371" s="34"/>
      <c r="G371" s="34"/>
      <c r="H371" s="57"/>
      <c r="I371" s="58"/>
    </row>
    <row r="372" spans="2:9" s="31" customFormat="1" ht="12.75">
      <c r="B372" s="59"/>
      <c r="C372" s="32"/>
      <c r="D372" s="57"/>
      <c r="E372" s="34"/>
      <c r="F372" s="34"/>
      <c r="G372" s="34"/>
      <c r="H372" s="57"/>
      <c r="I372" s="58"/>
    </row>
    <row r="373" spans="2:9" s="31" customFormat="1" ht="12.75">
      <c r="B373" s="59"/>
      <c r="C373" s="32"/>
      <c r="D373" s="57"/>
      <c r="E373" s="34"/>
      <c r="F373" s="34"/>
      <c r="G373" s="34"/>
      <c r="H373" s="57"/>
      <c r="I373" s="58"/>
    </row>
    <row r="374" spans="2:9" s="31" customFormat="1" ht="12.75">
      <c r="B374" s="59"/>
      <c r="C374" s="32"/>
      <c r="D374" s="57"/>
      <c r="E374" s="34"/>
      <c r="F374" s="34"/>
      <c r="G374" s="34"/>
      <c r="H374" s="57"/>
      <c r="I374" s="58"/>
    </row>
    <row r="375" spans="2:9" s="31" customFormat="1" ht="12.75">
      <c r="B375" s="59"/>
      <c r="C375" s="32"/>
      <c r="D375" s="57"/>
      <c r="E375" s="34"/>
      <c r="F375" s="34"/>
      <c r="G375" s="34"/>
      <c r="H375" s="57"/>
      <c r="I375" s="58"/>
    </row>
    <row r="376" spans="2:9" s="31" customFormat="1" ht="12.75">
      <c r="B376" s="59"/>
      <c r="C376" s="32"/>
      <c r="D376" s="57"/>
      <c r="E376" s="34"/>
      <c r="F376" s="34"/>
      <c r="G376" s="34"/>
      <c r="H376" s="57"/>
      <c r="I376" s="58"/>
    </row>
    <row r="377" spans="2:9" s="31" customFormat="1" ht="12.75">
      <c r="B377" s="59"/>
      <c r="C377" s="32"/>
      <c r="D377" s="57"/>
      <c r="E377" s="34"/>
      <c r="F377" s="34"/>
      <c r="G377" s="34"/>
      <c r="H377" s="57"/>
      <c r="I377" s="58"/>
    </row>
    <row r="378" spans="2:9" s="31" customFormat="1" ht="12.75">
      <c r="B378" s="59"/>
      <c r="C378" s="32"/>
      <c r="D378" s="57"/>
      <c r="E378" s="34"/>
      <c r="F378" s="34"/>
      <c r="G378" s="34"/>
      <c r="H378" s="57"/>
      <c r="I378" s="58"/>
    </row>
    <row r="379" spans="2:9" s="31" customFormat="1" ht="12.75">
      <c r="B379" s="59"/>
      <c r="C379" s="32"/>
      <c r="D379" s="57"/>
      <c r="E379" s="34"/>
      <c r="F379" s="34"/>
      <c r="G379" s="34"/>
      <c r="H379" s="57"/>
      <c r="I379" s="58"/>
    </row>
    <row r="380" spans="2:9" s="31" customFormat="1" ht="12.75">
      <c r="B380" s="59"/>
      <c r="C380" s="32"/>
      <c r="D380" s="57"/>
      <c r="E380" s="34"/>
      <c r="F380" s="34"/>
      <c r="G380" s="34"/>
      <c r="H380" s="57"/>
      <c r="I380" s="58"/>
    </row>
    <row r="381" spans="2:9" s="31" customFormat="1" ht="12.75">
      <c r="B381" s="59"/>
      <c r="C381" s="32"/>
      <c r="D381" s="57"/>
      <c r="E381" s="34"/>
      <c r="F381" s="34"/>
      <c r="G381" s="34"/>
      <c r="H381" s="57"/>
      <c r="I381" s="58"/>
    </row>
    <row r="382" spans="2:9" s="31" customFormat="1" ht="12.75">
      <c r="B382" s="59"/>
      <c r="C382" s="32"/>
      <c r="D382" s="57"/>
      <c r="E382" s="34"/>
      <c r="F382" s="34"/>
      <c r="G382" s="34"/>
      <c r="H382" s="57"/>
      <c r="I382" s="58"/>
    </row>
    <row r="383" spans="2:9" s="31" customFormat="1" ht="12.75">
      <c r="B383" s="59"/>
      <c r="C383" s="32"/>
      <c r="D383" s="57"/>
      <c r="E383" s="34"/>
      <c r="F383" s="34"/>
      <c r="G383" s="34"/>
      <c r="H383" s="57"/>
      <c r="I383" s="58"/>
    </row>
    <row r="384" spans="2:9" s="31" customFormat="1" ht="12.75">
      <c r="B384" s="59"/>
      <c r="C384" s="32"/>
      <c r="D384" s="57"/>
      <c r="E384" s="34"/>
      <c r="F384" s="34"/>
      <c r="G384" s="34"/>
      <c r="H384" s="57"/>
      <c r="I384" s="58"/>
    </row>
    <row r="385" spans="2:9" s="31" customFormat="1" ht="12.75">
      <c r="B385" s="59"/>
      <c r="C385" s="32"/>
      <c r="D385" s="57"/>
      <c r="E385" s="34"/>
      <c r="F385" s="34"/>
      <c r="G385" s="34"/>
      <c r="H385" s="57"/>
      <c r="I385" s="58"/>
    </row>
    <row r="386" spans="2:9" s="31" customFormat="1" ht="12.75">
      <c r="B386" s="59"/>
      <c r="C386" s="32"/>
      <c r="D386" s="57"/>
      <c r="E386" s="34"/>
      <c r="F386" s="34"/>
      <c r="G386" s="34"/>
      <c r="H386" s="57"/>
      <c r="I386" s="58"/>
    </row>
    <row r="387" spans="2:9" s="31" customFormat="1" ht="12.75">
      <c r="B387" s="59"/>
      <c r="C387" s="32"/>
      <c r="D387" s="57"/>
      <c r="E387" s="34"/>
      <c r="F387" s="34"/>
      <c r="G387" s="34"/>
      <c r="H387" s="57"/>
      <c r="I387" s="58"/>
    </row>
    <row r="388" spans="2:9" s="31" customFormat="1" ht="12.75">
      <c r="B388" s="59"/>
      <c r="C388" s="32"/>
      <c r="D388" s="57"/>
      <c r="E388" s="34"/>
      <c r="F388" s="34"/>
      <c r="G388" s="34"/>
      <c r="H388" s="57"/>
      <c r="I388" s="58"/>
    </row>
    <row r="389" spans="2:9" s="31" customFormat="1" ht="12.75">
      <c r="B389" s="59"/>
      <c r="C389" s="32"/>
      <c r="D389" s="57"/>
      <c r="E389" s="34"/>
      <c r="F389" s="34"/>
      <c r="G389" s="34"/>
      <c r="H389" s="57"/>
      <c r="I389" s="58"/>
    </row>
    <row r="390" spans="2:9" s="31" customFormat="1" ht="12.75">
      <c r="B390" s="59"/>
      <c r="C390" s="32"/>
      <c r="D390" s="57"/>
      <c r="E390" s="34"/>
      <c r="F390" s="34"/>
      <c r="G390" s="34"/>
      <c r="H390" s="57"/>
      <c r="I390" s="58"/>
    </row>
    <row r="391" spans="2:9" s="31" customFormat="1" ht="12.75">
      <c r="B391" s="59"/>
      <c r="C391" s="32"/>
      <c r="D391" s="57"/>
      <c r="E391" s="34"/>
      <c r="F391" s="34"/>
      <c r="G391" s="34"/>
      <c r="H391" s="57"/>
      <c r="I391" s="58"/>
    </row>
    <row r="392" spans="2:9" s="31" customFormat="1" ht="12.75">
      <c r="B392" s="59"/>
      <c r="C392" s="32"/>
      <c r="D392" s="57"/>
      <c r="E392" s="34"/>
      <c r="F392" s="34"/>
      <c r="G392" s="34"/>
      <c r="H392" s="57"/>
      <c r="I392" s="58"/>
    </row>
    <row r="393" spans="2:9" s="31" customFormat="1" ht="12.75">
      <c r="B393" s="59"/>
      <c r="C393" s="32"/>
      <c r="D393" s="57"/>
      <c r="E393" s="34"/>
      <c r="F393" s="34"/>
      <c r="G393" s="34"/>
      <c r="H393" s="57"/>
      <c r="I393" s="58"/>
    </row>
    <row r="394" spans="2:9" s="31" customFormat="1" ht="12.75">
      <c r="B394" s="59"/>
      <c r="C394" s="32"/>
      <c r="D394" s="57"/>
      <c r="E394" s="34"/>
      <c r="F394" s="34"/>
      <c r="G394" s="34"/>
      <c r="H394" s="57"/>
      <c r="I394" s="58"/>
    </row>
    <row r="395" spans="2:9" s="31" customFormat="1" ht="12.75">
      <c r="B395" s="59"/>
      <c r="C395" s="32"/>
      <c r="D395" s="57"/>
      <c r="E395" s="34"/>
      <c r="F395" s="34"/>
      <c r="G395" s="34"/>
      <c r="H395" s="57"/>
      <c r="I395" s="58"/>
    </row>
    <row r="396" spans="2:9" s="31" customFormat="1" ht="12.75">
      <c r="B396" s="59"/>
      <c r="C396" s="32"/>
      <c r="D396" s="57"/>
      <c r="E396" s="34"/>
      <c r="F396" s="34"/>
      <c r="G396" s="34"/>
      <c r="H396" s="57"/>
      <c r="I396" s="58"/>
    </row>
    <row r="397" spans="2:9" s="31" customFormat="1" ht="12.75">
      <c r="B397" s="59"/>
      <c r="C397" s="32"/>
      <c r="D397" s="57"/>
      <c r="E397" s="34"/>
      <c r="F397" s="34"/>
      <c r="G397" s="34"/>
      <c r="H397" s="57"/>
      <c r="I397" s="58"/>
    </row>
    <row r="398" spans="2:9" s="31" customFormat="1" ht="12.75">
      <c r="B398" s="59"/>
      <c r="C398" s="32"/>
      <c r="D398" s="57"/>
      <c r="E398" s="34"/>
      <c r="F398" s="34"/>
      <c r="G398" s="34"/>
      <c r="H398" s="57"/>
      <c r="I398" s="58"/>
    </row>
    <row r="399" spans="2:9" s="31" customFormat="1" ht="12.75">
      <c r="B399" s="59"/>
      <c r="C399" s="32"/>
      <c r="D399" s="57"/>
      <c r="E399" s="34"/>
      <c r="F399" s="34"/>
      <c r="G399" s="34"/>
      <c r="H399" s="57"/>
      <c r="I399" s="58"/>
    </row>
    <row r="400" spans="2:9" s="31" customFormat="1" ht="12.75">
      <c r="B400" s="59"/>
      <c r="C400" s="32"/>
      <c r="D400" s="57"/>
      <c r="E400" s="34"/>
      <c r="F400" s="34"/>
      <c r="G400" s="34"/>
      <c r="H400" s="57"/>
      <c r="I400" s="58"/>
    </row>
    <row r="401" spans="2:9" s="31" customFormat="1" ht="12.75">
      <c r="B401" s="59"/>
      <c r="C401" s="32"/>
      <c r="D401" s="57"/>
      <c r="E401" s="34"/>
      <c r="F401" s="34"/>
      <c r="G401" s="34"/>
      <c r="H401" s="57"/>
      <c r="I401" s="58"/>
    </row>
    <row r="402" spans="2:9" s="31" customFormat="1" ht="12.75">
      <c r="B402" s="59"/>
      <c r="C402" s="32"/>
      <c r="D402" s="57"/>
      <c r="E402" s="34"/>
      <c r="F402" s="34"/>
      <c r="G402" s="34"/>
      <c r="H402" s="57"/>
      <c r="I402" s="58"/>
    </row>
    <row r="403" spans="2:9" s="31" customFormat="1" ht="12.75">
      <c r="B403" s="59"/>
      <c r="C403" s="32"/>
      <c r="D403" s="57"/>
      <c r="E403" s="34"/>
      <c r="F403" s="34"/>
      <c r="G403" s="34"/>
      <c r="H403" s="57"/>
      <c r="I403" s="58"/>
    </row>
    <row r="404" spans="2:9" s="31" customFormat="1" ht="12.75">
      <c r="B404" s="59"/>
      <c r="C404" s="32"/>
      <c r="D404" s="57"/>
      <c r="E404" s="34"/>
      <c r="F404" s="34"/>
      <c r="G404" s="34"/>
      <c r="H404" s="57"/>
      <c r="I404" s="58"/>
    </row>
    <row r="405" spans="2:9" s="31" customFormat="1" ht="12.75">
      <c r="B405" s="59"/>
      <c r="C405" s="32"/>
      <c r="D405" s="57"/>
      <c r="E405" s="34"/>
      <c r="F405" s="34"/>
      <c r="G405" s="34"/>
      <c r="H405" s="57"/>
      <c r="I405" s="58"/>
    </row>
    <row r="406" spans="2:9" s="31" customFormat="1" ht="12.75">
      <c r="B406" s="59"/>
      <c r="C406" s="32"/>
      <c r="D406" s="57"/>
      <c r="E406" s="34"/>
      <c r="F406" s="34"/>
      <c r="G406" s="34"/>
      <c r="H406" s="57"/>
      <c r="I406" s="58"/>
    </row>
    <row r="407" spans="2:9" s="31" customFormat="1" ht="12.75">
      <c r="B407" s="59"/>
      <c r="C407" s="32"/>
      <c r="D407" s="57"/>
      <c r="E407" s="34"/>
      <c r="F407" s="34"/>
      <c r="G407" s="34"/>
      <c r="H407" s="57"/>
      <c r="I407" s="58"/>
    </row>
    <row r="408" spans="2:9" s="31" customFormat="1" ht="12.75">
      <c r="B408" s="59"/>
      <c r="C408" s="32"/>
      <c r="D408" s="57"/>
      <c r="E408" s="34"/>
      <c r="F408" s="34"/>
      <c r="G408" s="34"/>
      <c r="H408" s="57"/>
      <c r="I408" s="58"/>
    </row>
    <row r="409" spans="2:9" s="31" customFormat="1" ht="12.75">
      <c r="B409" s="59"/>
      <c r="C409" s="32"/>
      <c r="D409" s="57"/>
      <c r="E409" s="34"/>
      <c r="F409" s="34"/>
      <c r="G409" s="34"/>
      <c r="H409" s="57"/>
      <c r="I409" s="58"/>
    </row>
    <row r="410" spans="2:9" s="31" customFormat="1" ht="12.75">
      <c r="B410" s="59"/>
      <c r="C410" s="32"/>
      <c r="D410" s="57"/>
      <c r="E410" s="34"/>
      <c r="F410" s="34"/>
      <c r="G410" s="34"/>
      <c r="H410" s="57"/>
      <c r="I410" s="58"/>
    </row>
    <row r="411" spans="2:9" s="31" customFormat="1" ht="12.75">
      <c r="B411" s="59"/>
      <c r="C411" s="32"/>
      <c r="D411" s="57"/>
      <c r="E411" s="34"/>
      <c r="F411" s="34"/>
      <c r="G411" s="34"/>
      <c r="H411" s="57"/>
      <c r="I411" s="58"/>
    </row>
    <row r="412" spans="2:9" s="31" customFormat="1" ht="12.75">
      <c r="B412" s="59"/>
      <c r="C412" s="32"/>
      <c r="D412" s="57"/>
      <c r="E412" s="34"/>
      <c r="F412" s="34"/>
      <c r="G412" s="34"/>
      <c r="H412" s="57"/>
      <c r="I412" s="58"/>
    </row>
    <row r="413" spans="2:9" s="31" customFormat="1" ht="12.75">
      <c r="B413" s="59"/>
      <c r="C413" s="32"/>
      <c r="D413" s="57"/>
      <c r="E413" s="34"/>
      <c r="F413" s="34"/>
      <c r="G413" s="34"/>
      <c r="H413" s="57"/>
      <c r="I413" s="58"/>
    </row>
    <row r="414" spans="2:9" s="31" customFormat="1" ht="12.75">
      <c r="B414" s="59"/>
      <c r="C414" s="32"/>
      <c r="D414" s="57"/>
      <c r="E414" s="34"/>
      <c r="F414" s="34"/>
      <c r="G414" s="34"/>
      <c r="H414" s="57"/>
      <c r="I414" s="58"/>
    </row>
    <row r="415" spans="2:9" s="31" customFormat="1" ht="12.75">
      <c r="B415" s="59"/>
      <c r="C415" s="32"/>
      <c r="D415" s="57"/>
      <c r="E415" s="34"/>
      <c r="F415" s="34"/>
      <c r="G415" s="34"/>
      <c r="H415" s="57"/>
      <c r="I415" s="58"/>
    </row>
    <row r="416" spans="2:9" s="31" customFormat="1" ht="12.75">
      <c r="B416" s="59"/>
      <c r="C416" s="32"/>
      <c r="D416" s="57"/>
      <c r="E416" s="34"/>
      <c r="F416" s="34"/>
      <c r="G416" s="34"/>
      <c r="H416" s="57"/>
      <c r="I416" s="58"/>
    </row>
    <row r="417" spans="2:9" s="31" customFormat="1" ht="12.75">
      <c r="B417" s="59"/>
      <c r="C417" s="32"/>
      <c r="D417" s="57"/>
      <c r="E417" s="34"/>
      <c r="F417" s="34"/>
      <c r="G417" s="34"/>
      <c r="H417" s="57"/>
      <c r="I417" s="58"/>
    </row>
    <row r="418" spans="2:9" s="31" customFormat="1" ht="12.75">
      <c r="B418" s="59"/>
      <c r="C418" s="32"/>
      <c r="D418" s="57"/>
      <c r="E418" s="34"/>
      <c r="F418" s="34"/>
      <c r="G418" s="34"/>
      <c r="H418" s="57"/>
      <c r="I418" s="58"/>
    </row>
    <row r="419" spans="2:9" s="31" customFormat="1" ht="12.75">
      <c r="B419" s="59"/>
      <c r="C419" s="32"/>
      <c r="D419" s="57"/>
      <c r="E419" s="34"/>
      <c r="F419" s="34"/>
      <c r="G419" s="34"/>
      <c r="H419" s="57"/>
      <c r="I419" s="58"/>
    </row>
    <row r="420" spans="2:9" s="31" customFormat="1" ht="12.75">
      <c r="B420" s="59"/>
      <c r="C420" s="32"/>
      <c r="D420" s="57"/>
      <c r="E420" s="34"/>
      <c r="F420" s="34"/>
      <c r="G420" s="34"/>
      <c r="H420" s="57"/>
      <c r="I420" s="58"/>
    </row>
    <row r="421" spans="2:9" s="31" customFormat="1" ht="12.75">
      <c r="B421" s="59"/>
      <c r="C421" s="32"/>
      <c r="D421" s="57"/>
      <c r="E421" s="34"/>
      <c r="F421" s="34"/>
      <c r="G421" s="34"/>
      <c r="H421" s="57"/>
      <c r="I421" s="58"/>
    </row>
    <row r="422" spans="2:9" s="31" customFormat="1" ht="12.75">
      <c r="B422" s="59"/>
      <c r="C422" s="32"/>
      <c r="D422" s="57"/>
      <c r="E422" s="34"/>
      <c r="F422" s="34"/>
      <c r="G422" s="34"/>
      <c r="H422" s="57"/>
      <c r="I422" s="58"/>
    </row>
    <row r="423" spans="2:9" s="31" customFormat="1" ht="12.75">
      <c r="B423" s="59"/>
      <c r="C423" s="32"/>
      <c r="D423" s="57"/>
      <c r="E423" s="34"/>
      <c r="F423" s="34"/>
      <c r="G423" s="34"/>
      <c r="H423" s="57"/>
      <c r="I423" s="58"/>
    </row>
    <row r="424" spans="2:9" s="31" customFormat="1" ht="12.75">
      <c r="B424" s="59"/>
      <c r="C424" s="32"/>
      <c r="D424" s="57"/>
      <c r="E424" s="34"/>
      <c r="F424" s="34"/>
      <c r="G424" s="34"/>
      <c r="H424" s="57"/>
      <c r="I424" s="58"/>
    </row>
    <row r="425" spans="2:9" s="31" customFormat="1" ht="12.75">
      <c r="B425" s="59"/>
      <c r="C425" s="32"/>
      <c r="D425" s="57"/>
      <c r="E425" s="34"/>
      <c r="F425" s="34"/>
      <c r="G425" s="34"/>
      <c r="H425" s="57"/>
      <c r="I425" s="58"/>
    </row>
    <row r="426" spans="2:9" s="31" customFormat="1" ht="12.75">
      <c r="B426" s="59"/>
      <c r="C426" s="32"/>
      <c r="D426" s="57"/>
      <c r="E426" s="34"/>
      <c r="F426" s="34"/>
      <c r="G426" s="34"/>
      <c r="H426" s="57"/>
      <c r="I426" s="58"/>
    </row>
    <row r="427" spans="2:9" s="31" customFormat="1" ht="12.75">
      <c r="B427" s="59"/>
      <c r="C427" s="32"/>
      <c r="D427" s="57"/>
      <c r="E427" s="34"/>
      <c r="F427" s="34"/>
      <c r="G427" s="34"/>
      <c r="H427" s="57"/>
      <c r="I427" s="58"/>
    </row>
    <row r="428" spans="2:9" s="31" customFormat="1" ht="12.75">
      <c r="B428" s="59"/>
      <c r="C428" s="32"/>
      <c r="D428" s="57"/>
      <c r="E428" s="34"/>
      <c r="F428" s="34"/>
      <c r="G428" s="34"/>
      <c r="H428" s="57"/>
      <c r="I428" s="58"/>
    </row>
    <row r="429" spans="2:9" s="31" customFormat="1" ht="12.75">
      <c r="B429" s="59"/>
      <c r="C429" s="32"/>
      <c r="D429" s="57"/>
      <c r="E429" s="34"/>
      <c r="F429" s="34"/>
      <c r="G429" s="34"/>
      <c r="H429" s="57"/>
      <c r="I429" s="58"/>
    </row>
    <row r="430" spans="2:9" s="31" customFormat="1" ht="12.75">
      <c r="B430" s="59"/>
      <c r="C430" s="32"/>
      <c r="D430" s="57"/>
      <c r="E430" s="34"/>
      <c r="F430" s="34"/>
      <c r="G430" s="34"/>
      <c r="H430" s="57"/>
      <c r="I430" s="58"/>
    </row>
    <row r="431" spans="2:9" s="31" customFormat="1" ht="12.75">
      <c r="B431" s="59"/>
      <c r="C431" s="32"/>
      <c r="D431" s="57"/>
      <c r="E431" s="34"/>
      <c r="F431" s="34"/>
      <c r="G431" s="34"/>
      <c r="H431" s="57"/>
      <c r="I431" s="58"/>
    </row>
    <row r="432" spans="2:9" s="31" customFormat="1" ht="12.75">
      <c r="B432" s="59"/>
      <c r="C432" s="32"/>
      <c r="D432" s="57"/>
      <c r="E432" s="34"/>
      <c r="F432" s="34"/>
      <c r="G432" s="34"/>
      <c r="H432" s="57"/>
      <c r="I432" s="58"/>
    </row>
    <row r="433" spans="2:9" s="31" customFormat="1" ht="12.75">
      <c r="B433" s="59"/>
      <c r="C433" s="32"/>
      <c r="D433" s="57"/>
      <c r="E433" s="34"/>
      <c r="F433" s="34"/>
      <c r="G433" s="34"/>
      <c r="H433" s="57"/>
      <c r="I433" s="58"/>
    </row>
    <row r="434" spans="2:9" s="31" customFormat="1" ht="12.75">
      <c r="B434" s="59"/>
      <c r="C434" s="32"/>
      <c r="D434" s="57"/>
      <c r="E434" s="34"/>
      <c r="F434" s="34"/>
      <c r="G434" s="34"/>
      <c r="H434" s="57"/>
      <c r="I434" s="58"/>
    </row>
    <row r="435" spans="2:9" s="31" customFormat="1" ht="12.75">
      <c r="B435" s="59"/>
      <c r="C435" s="32"/>
      <c r="D435" s="57"/>
      <c r="E435" s="34"/>
      <c r="F435" s="34"/>
      <c r="G435" s="34"/>
      <c r="H435" s="57"/>
      <c r="I435" s="58"/>
    </row>
    <row r="436" spans="2:9" s="31" customFormat="1" ht="12.75">
      <c r="B436" s="59"/>
      <c r="C436" s="32"/>
      <c r="D436" s="57"/>
      <c r="E436" s="34"/>
      <c r="F436" s="34"/>
      <c r="G436" s="34"/>
      <c r="H436" s="57"/>
      <c r="I436" s="58"/>
    </row>
    <row r="437" spans="2:9" s="31" customFormat="1" ht="12.75">
      <c r="B437" s="59"/>
      <c r="C437" s="32"/>
      <c r="D437" s="57"/>
      <c r="E437" s="34"/>
      <c r="F437" s="34"/>
      <c r="G437" s="34"/>
      <c r="H437" s="57"/>
      <c r="I437" s="58"/>
    </row>
    <row r="438" spans="2:9" s="31" customFormat="1" ht="12.75">
      <c r="B438" s="59"/>
      <c r="C438" s="32"/>
      <c r="D438" s="57"/>
      <c r="E438" s="34"/>
      <c r="F438" s="34"/>
      <c r="G438" s="34"/>
      <c r="H438" s="57"/>
      <c r="I438" s="58"/>
    </row>
    <row r="439" spans="2:9" s="31" customFormat="1" ht="12.75">
      <c r="B439" s="61"/>
      <c r="C439" s="32"/>
      <c r="D439" s="57"/>
      <c r="E439" s="34"/>
      <c r="F439" s="34"/>
      <c r="G439" s="34"/>
      <c r="H439" s="57"/>
      <c r="I439" s="58"/>
    </row>
    <row r="440" spans="2:9" s="31" customFormat="1" ht="12.75">
      <c r="B440" s="61"/>
      <c r="C440" s="32"/>
      <c r="D440" s="57"/>
      <c r="E440" s="34"/>
      <c r="F440" s="34"/>
      <c r="G440" s="34"/>
      <c r="H440" s="57"/>
      <c r="I440" s="58"/>
    </row>
    <row r="441" spans="2:9" s="31" customFormat="1" ht="12.75">
      <c r="B441" s="61"/>
      <c r="C441" s="32"/>
      <c r="D441" s="57"/>
      <c r="E441" s="34"/>
      <c r="F441" s="34"/>
      <c r="G441" s="34"/>
      <c r="H441" s="57"/>
      <c r="I441" s="58"/>
    </row>
    <row r="442" spans="2:9" s="31" customFormat="1" ht="12.75">
      <c r="B442" s="61"/>
      <c r="C442" s="32"/>
      <c r="D442" s="57"/>
      <c r="E442" s="34"/>
      <c r="F442" s="34"/>
      <c r="G442" s="34"/>
      <c r="H442" s="57"/>
      <c r="I442" s="58"/>
    </row>
    <row r="443" spans="2:9" s="31" customFormat="1" ht="12.75">
      <c r="B443" s="61"/>
      <c r="C443" s="32"/>
      <c r="D443" s="57"/>
      <c r="E443" s="34"/>
      <c r="F443" s="34"/>
      <c r="G443" s="34"/>
      <c r="H443" s="57"/>
      <c r="I443" s="58"/>
    </row>
    <row r="444" spans="2:9" s="31" customFormat="1" ht="12.75">
      <c r="B444" s="61"/>
      <c r="C444" s="32"/>
      <c r="D444" s="57"/>
      <c r="E444" s="34"/>
      <c r="F444" s="34"/>
      <c r="G444" s="34"/>
      <c r="H444" s="57"/>
      <c r="I444" s="58"/>
    </row>
    <row r="445" spans="2:9" s="31" customFormat="1" ht="12.75">
      <c r="B445" s="61"/>
      <c r="C445" s="32"/>
      <c r="D445" s="57"/>
      <c r="E445" s="34"/>
      <c r="F445" s="34"/>
      <c r="G445" s="34"/>
      <c r="H445" s="57"/>
      <c r="I445" s="58"/>
    </row>
    <row r="446" spans="2:9" s="31" customFormat="1" ht="12.75">
      <c r="B446" s="61"/>
      <c r="C446" s="32"/>
      <c r="D446" s="57"/>
      <c r="E446" s="34"/>
      <c r="F446" s="34"/>
      <c r="G446" s="34"/>
      <c r="H446" s="57"/>
      <c r="I446" s="58"/>
    </row>
    <row r="447" spans="2:9" s="31" customFormat="1" ht="12.75">
      <c r="B447" s="61"/>
      <c r="C447" s="32"/>
      <c r="D447" s="57"/>
      <c r="E447" s="34"/>
      <c r="F447" s="34"/>
      <c r="G447" s="34"/>
      <c r="H447" s="57"/>
      <c r="I447" s="58"/>
    </row>
    <row r="448" spans="2:9" s="31" customFormat="1" ht="12.75">
      <c r="B448" s="61"/>
      <c r="C448" s="32"/>
      <c r="D448" s="57"/>
      <c r="E448" s="34"/>
      <c r="F448" s="34"/>
      <c r="G448" s="34"/>
      <c r="H448" s="57"/>
      <c r="I448" s="58"/>
    </row>
    <row r="449" spans="2:9" s="31" customFormat="1" ht="12.75">
      <c r="B449" s="61"/>
      <c r="C449" s="32"/>
      <c r="D449" s="57"/>
      <c r="E449" s="34"/>
      <c r="F449" s="34"/>
      <c r="G449" s="34"/>
      <c r="H449" s="57"/>
      <c r="I449" s="58"/>
    </row>
    <row r="450" spans="2:9" s="31" customFormat="1" ht="12.75">
      <c r="B450" s="61"/>
      <c r="C450" s="32"/>
      <c r="D450" s="57"/>
      <c r="E450" s="34"/>
      <c r="F450" s="34"/>
      <c r="G450" s="34"/>
      <c r="H450" s="57"/>
      <c r="I450" s="58"/>
    </row>
    <row r="451" spans="2:9" s="31" customFormat="1" ht="12.75">
      <c r="B451" s="61"/>
      <c r="C451" s="32"/>
      <c r="D451" s="57"/>
      <c r="E451" s="34"/>
      <c r="F451" s="34"/>
      <c r="G451" s="34"/>
      <c r="H451" s="57"/>
      <c r="I451" s="58"/>
    </row>
    <row r="452" spans="2:9" s="31" customFormat="1" ht="12.75">
      <c r="B452" s="61"/>
      <c r="C452" s="32"/>
      <c r="D452" s="57"/>
      <c r="E452" s="34"/>
      <c r="F452" s="34"/>
      <c r="G452" s="34"/>
      <c r="H452" s="57"/>
      <c r="I452" s="58"/>
    </row>
    <row r="453" spans="2:9" s="31" customFormat="1" ht="12.75">
      <c r="B453" s="61"/>
      <c r="C453" s="32"/>
      <c r="D453" s="57"/>
      <c r="E453" s="34"/>
      <c r="F453" s="34"/>
      <c r="G453" s="34"/>
      <c r="H453" s="57"/>
      <c r="I453" s="58"/>
    </row>
    <row r="454" spans="2:9" s="31" customFormat="1" ht="12.75">
      <c r="B454" s="61"/>
      <c r="C454" s="32"/>
      <c r="D454" s="57"/>
      <c r="E454" s="34"/>
      <c r="F454" s="34"/>
      <c r="G454" s="34"/>
      <c r="H454" s="57"/>
      <c r="I454" s="58"/>
    </row>
    <row r="455" spans="2:9" s="31" customFormat="1" ht="12.75">
      <c r="B455" s="61"/>
      <c r="C455" s="32"/>
      <c r="D455" s="57"/>
      <c r="E455" s="34"/>
      <c r="F455" s="34"/>
      <c r="G455" s="34"/>
      <c r="H455" s="57"/>
      <c r="I455" s="58"/>
    </row>
    <row r="456" spans="2:9" s="31" customFormat="1" ht="12.75">
      <c r="B456" s="61"/>
      <c r="C456" s="32"/>
      <c r="D456" s="57"/>
      <c r="E456" s="34"/>
      <c r="F456" s="34"/>
      <c r="G456" s="34"/>
      <c r="H456" s="57"/>
      <c r="I456" s="58"/>
    </row>
    <row r="457" spans="2:9" s="31" customFormat="1" ht="12.75">
      <c r="B457" s="61"/>
      <c r="C457" s="32"/>
      <c r="D457" s="57"/>
      <c r="E457" s="34"/>
      <c r="F457" s="34"/>
      <c r="G457" s="34"/>
      <c r="H457" s="57"/>
      <c r="I457" s="58"/>
    </row>
    <row r="458" spans="2:9" s="31" customFormat="1" ht="12.75">
      <c r="B458" s="61"/>
      <c r="C458" s="32"/>
      <c r="D458" s="57"/>
      <c r="E458" s="34"/>
      <c r="F458" s="34"/>
      <c r="G458" s="34"/>
      <c r="H458" s="57"/>
      <c r="I458" s="58"/>
    </row>
    <row r="459" spans="2:9" s="31" customFormat="1" ht="12.75">
      <c r="B459" s="61"/>
      <c r="C459" s="32"/>
      <c r="D459" s="57"/>
      <c r="E459" s="34"/>
      <c r="F459" s="34"/>
      <c r="G459" s="34"/>
      <c r="H459" s="57"/>
      <c r="I459" s="58"/>
    </row>
    <row r="460" spans="2:9" s="31" customFormat="1" ht="12.75">
      <c r="B460" s="61"/>
      <c r="C460" s="32"/>
      <c r="D460" s="57"/>
      <c r="E460" s="34"/>
      <c r="F460" s="34"/>
      <c r="G460" s="34"/>
      <c r="H460" s="57"/>
      <c r="I460" s="58"/>
    </row>
    <row r="461" spans="2:9" s="31" customFormat="1" ht="12.75">
      <c r="B461" s="61"/>
      <c r="C461" s="32"/>
      <c r="D461" s="57"/>
      <c r="E461" s="34"/>
      <c r="F461" s="34"/>
      <c r="G461" s="34"/>
      <c r="H461" s="57"/>
      <c r="I461" s="58"/>
    </row>
    <row r="462" spans="2:9" s="31" customFormat="1" ht="12.75">
      <c r="B462" s="61"/>
      <c r="C462" s="32"/>
      <c r="D462" s="57"/>
      <c r="E462" s="34"/>
      <c r="F462" s="34"/>
      <c r="G462" s="34"/>
      <c r="H462" s="57"/>
      <c r="I462" s="58"/>
    </row>
    <row r="463" spans="2:9" ht="12.75">
      <c r="B463" s="61"/>
      <c r="C463" s="32"/>
      <c r="D463" s="57"/>
      <c r="E463" s="34"/>
      <c r="F463" s="34"/>
      <c r="G463" s="34"/>
      <c r="H463" s="57"/>
      <c r="I463" s="58"/>
    </row>
    <row r="464" spans="2:9" ht="12.75">
      <c r="B464" s="61"/>
      <c r="C464" s="32"/>
      <c r="D464" s="57"/>
      <c r="E464" s="34"/>
      <c r="F464" s="34"/>
      <c r="G464" s="34"/>
      <c r="H464" s="57"/>
      <c r="I464" s="58"/>
    </row>
    <row r="465" spans="2:9" ht="12.75">
      <c r="B465" s="61"/>
      <c r="C465" s="32"/>
      <c r="D465" s="57"/>
      <c r="E465" s="34"/>
      <c r="F465" s="34"/>
      <c r="G465" s="34"/>
      <c r="H465" s="57"/>
      <c r="I465" s="58"/>
    </row>
    <row r="466" spans="2:9" ht="12.75">
      <c r="B466" s="61"/>
      <c r="C466" s="32"/>
      <c r="D466" s="57"/>
      <c r="E466" s="34"/>
      <c r="F466" s="34"/>
      <c r="G466" s="34"/>
      <c r="H466" s="57"/>
      <c r="I466" s="58"/>
    </row>
    <row r="467" spans="2:9" ht="12.75">
      <c r="B467" s="61"/>
      <c r="C467" s="32"/>
      <c r="D467" s="57"/>
      <c r="E467" s="34"/>
      <c r="F467" s="34"/>
      <c r="G467" s="34"/>
      <c r="H467" s="57"/>
      <c r="I467" s="58"/>
    </row>
    <row r="468" spans="2:9" ht="12.75">
      <c r="B468" s="61"/>
      <c r="C468" s="32"/>
      <c r="D468" s="57"/>
      <c r="E468" s="34"/>
      <c r="F468" s="34"/>
      <c r="G468" s="34"/>
      <c r="H468" s="57"/>
      <c r="I468" s="58"/>
    </row>
    <row r="469" spans="2:9" ht="12.75">
      <c r="B469" s="61"/>
      <c r="C469" s="32"/>
      <c r="D469" s="57"/>
      <c r="E469" s="34"/>
      <c r="F469" s="34"/>
      <c r="G469" s="34"/>
      <c r="H469" s="57"/>
      <c r="I469" s="58"/>
    </row>
    <row r="470" spans="2:9" ht="12.75">
      <c r="B470" s="61"/>
      <c r="C470" s="32"/>
      <c r="D470" s="57"/>
      <c r="E470" s="34"/>
      <c r="F470" s="34"/>
      <c r="G470" s="34"/>
      <c r="H470" s="57"/>
      <c r="I470" s="58"/>
    </row>
    <row r="471" spans="2:9" ht="12.75">
      <c r="B471" s="61"/>
      <c r="C471" s="32"/>
      <c r="D471" s="57"/>
      <c r="E471" s="34"/>
      <c r="F471" s="34"/>
      <c r="G471" s="34"/>
      <c r="H471" s="57"/>
      <c r="I471" s="58"/>
    </row>
    <row r="472" spans="2:9" ht="12.75">
      <c r="B472" s="61"/>
      <c r="C472" s="32"/>
      <c r="D472" s="57"/>
      <c r="E472" s="34"/>
      <c r="F472" s="34"/>
      <c r="G472" s="34"/>
      <c r="H472" s="57"/>
      <c r="I472" s="58"/>
    </row>
    <row r="473" spans="2:8" ht="12.75">
      <c r="B473" s="62"/>
      <c r="C473" s="25"/>
      <c r="D473" s="16"/>
      <c r="E473" s="27"/>
      <c r="F473" s="27"/>
      <c r="G473" s="27"/>
      <c r="H473" s="16"/>
    </row>
    <row r="474" spans="2:8" ht="12.75">
      <c r="B474" s="62"/>
      <c r="C474" s="25"/>
      <c r="D474" s="16"/>
      <c r="E474" s="27"/>
      <c r="F474" s="27"/>
      <c r="G474" s="27"/>
      <c r="H474" s="16"/>
    </row>
    <row r="475" spans="2:8" ht="12.75">
      <c r="B475" s="62"/>
      <c r="C475" s="25"/>
      <c r="D475" s="16"/>
      <c r="E475" s="27"/>
      <c r="F475" s="27"/>
      <c r="G475" s="27"/>
      <c r="H475" s="16"/>
    </row>
    <row r="476" spans="2:8" ht="12.75">
      <c r="B476" s="62"/>
      <c r="C476" s="25"/>
      <c r="D476" s="16"/>
      <c r="E476" s="27"/>
      <c r="F476" s="27"/>
      <c r="G476" s="27"/>
      <c r="H476" s="16"/>
    </row>
    <row r="477" spans="2:8" ht="12.75">
      <c r="B477" s="62"/>
      <c r="C477" s="25"/>
      <c r="D477" s="16"/>
      <c r="E477" s="27"/>
      <c r="F477" s="27"/>
      <c r="G477" s="27"/>
      <c r="H477" s="16"/>
    </row>
  </sheetData>
  <mergeCells count="29">
    <mergeCell ref="B113:H113"/>
    <mergeCell ref="A100:B100"/>
    <mergeCell ref="A102:B102"/>
    <mergeCell ref="A108:B108"/>
    <mergeCell ref="A110:B110"/>
    <mergeCell ref="A84:B84"/>
    <mergeCell ref="A86:B86"/>
    <mergeCell ref="A91:B91"/>
    <mergeCell ref="A93:B93"/>
    <mergeCell ref="A67:B67"/>
    <mergeCell ref="A69:B69"/>
    <mergeCell ref="A74:B74"/>
    <mergeCell ref="A76:B76"/>
    <mergeCell ref="A48:B48"/>
    <mergeCell ref="A50:B50"/>
    <mergeCell ref="A52:B52"/>
    <mergeCell ref="A54:B54"/>
    <mergeCell ref="A32:B32"/>
    <mergeCell ref="A34:B34"/>
    <mergeCell ref="A41:B41"/>
    <mergeCell ref="A43:B43"/>
    <mergeCell ref="A13:B13"/>
    <mergeCell ref="A15:B15"/>
    <mergeCell ref="A22:B22"/>
    <mergeCell ref="A24:B24"/>
    <mergeCell ref="A4:B4"/>
    <mergeCell ref="A5:B5"/>
    <mergeCell ref="A6:B6"/>
    <mergeCell ref="A8:B8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4"/>
  <sheetViews>
    <sheetView showGridLines="0" zoomScale="75" zoomScaleNormal="75" workbookViewId="0" topLeftCell="A1">
      <selection activeCell="H1" sqref="H1"/>
    </sheetView>
  </sheetViews>
  <sheetFormatPr defaultColWidth="11.00390625" defaultRowHeight="12.75"/>
  <cols>
    <col min="1" max="1" width="4.7109375" style="2" customWidth="1"/>
    <col min="2" max="2" width="34.7109375" style="1" customWidth="1"/>
    <col min="3" max="3" width="12.7109375" style="64" customWidth="1"/>
    <col min="4" max="4" width="12.7109375" style="71" customWidth="1"/>
    <col min="5" max="7" width="12.7109375" style="93" customWidth="1"/>
    <col min="8" max="8" width="12.7109375" style="101" customWidth="1"/>
    <col min="9" max="9" width="7.421875" style="63" customWidth="1"/>
    <col min="10" max="10" width="10.7109375" style="2" customWidth="1"/>
    <col min="11" max="239" width="11.00390625" style="2" customWidth="1"/>
    <col min="240" max="16384" width="11.00390625" style="2" customWidth="1"/>
  </cols>
  <sheetData>
    <row r="1" spans="1:10" ht="12.75">
      <c r="A1" s="177" t="s">
        <v>40</v>
      </c>
      <c r="B1" s="3" t="s">
        <v>39</v>
      </c>
      <c r="C1" s="4"/>
      <c r="D1" s="83"/>
      <c r="E1" s="84"/>
      <c r="F1" s="84"/>
      <c r="G1" s="84"/>
      <c r="H1" s="85"/>
      <c r="I1" s="7"/>
      <c r="J1" s="8"/>
    </row>
    <row r="2" spans="2:10" ht="12.75">
      <c r="B2" s="3" t="s">
        <v>53</v>
      </c>
      <c r="C2" s="4"/>
      <c r="D2" s="83"/>
      <c r="E2" s="84"/>
      <c r="F2" s="84"/>
      <c r="G2" s="84"/>
      <c r="H2" s="85"/>
      <c r="I2" s="10"/>
      <c r="J2" s="8"/>
    </row>
    <row r="3" spans="2:10" ht="12.75">
      <c r="B3" s="9"/>
      <c r="C3" s="4"/>
      <c r="D3" s="83"/>
      <c r="E3" s="84"/>
      <c r="F3" s="84"/>
      <c r="G3" s="84"/>
      <c r="H3" s="85"/>
      <c r="I3" s="10"/>
      <c r="J3" s="8"/>
    </row>
    <row r="4" spans="1:9" ht="12.75">
      <c r="A4" s="192" t="s">
        <v>0</v>
      </c>
      <c r="B4" s="192"/>
      <c r="C4" s="11" t="s">
        <v>1</v>
      </c>
      <c r="D4" s="12" t="s">
        <v>2</v>
      </c>
      <c r="E4" s="201" t="s">
        <v>30</v>
      </c>
      <c r="F4" s="201"/>
      <c r="G4" s="201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16"/>
      <c r="E5" s="87" t="s">
        <v>7</v>
      </c>
      <c r="F5" s="88" t="s">
        <v>8</v>
      </c>
      <c r="G5" s="87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20" t="s">
        <v>12</v>
      </c>
      <c r="E6" s="89"/>
      <c r="F6" s="89"/>
      <c r="G6" s="89" t="s">
        <v>13</v>
      </c>
      <c r="H6" s="20" t="s">
        <v>14</v>
      </c>
      <c r="I6" s="15"/>
    </row>
    <row r="7" spans="2:9" ht="12.75">
      <c r="B7" s="156"/>
      <c r="C7" s="22"/>
      <c r="D7" s="90"/>
      <c r="E7" s="91"/>
      <c r="F7" s="91"/>
      <c r="G7" s="91"/>
      <c r="H7" s="15"/>
      <c r="I7" s="15"/>
    </row>
    <row r="8" spans="1:9" ht="12.75">
      <c r="A8" s="195" t="s">
        <v>15</v>
      </c>
      <c r="B8" s="195"/>
      <c r="C8" s="25"/>
      <c r="D8" s="26"/>
      <c r="E8" s="87"/>
      <c r="F8" s="87"/>
      <c r="G8" s="87"/>
      <c r="H8" s="16"/>
      <c r="I8" s="26"/>
    </row>
    <row r="9" spans="1:9" ht="12.75">
      <c r="A9" s="74">
        <v>15</v>
      </c>
      <c r="C9" s="53">
        <v>1</v>
      </c>
      <c r="D9" s="77">
        <v>6230</v>
      </c>
      <c r="E9" s="95">
        <v>7</v>
      </c>
      <c r="F9" s="95">
        <v>7</v>
      </c>
      <c r="G9" s="95">
        <v>7</v>
      </c>
      <c r="H9" s="101">
        <v>6347.7183</v>
      </c>
      <c r="I9" s="26"/>
    </row>
    <row r="10" spans="1:9" ht="12.75">
      <c r="A10" s="74">
        <v>20</v>
      </c>
      <c r="C10" s="53">
        <v>15</v>
      </c>
      <c r="D10" s="77">
        <v>35324.5</v>
      </c>
      <c r="E10" s="95">
        <v>6.55</v>
      </c>
      <c r="F10" s="95">
        <v>7.45</v>
      </c>
      <c r="G10" s="95">
        <v>6.7862148913113085</v>
      </c>
      <c r="H10" s="101">
        <v>36276.8106</v>
      </c>
      <c r="I10" s="26"/>
    </row>
    <row r="11" spans="1:9" ht="12.75">
      <c r="A11" s="74">
        <v>22</v>
      </c>
      <c r="C11" s="53">
        <v>2</v>
      </c>
      <c r="D11" s="77">
        <v>3352.05</v>
      </c>
      <c r="E11" s="95">
        <v>6.95</v>
      </c>
      <c r="F11" s="95">
        <v>7.05</v>
      </c>
      <c r="G11" s="95">
        <v>7.00040497891911</v>
      </c>
      <c r="H11" s="101">
        <v>3516.7633</v>
      </c>
      <c r="I11" s="26"/>
    </row>
    <row r="12" spans="1:9" ht="12.75">
      <c r="A12" s="74">
        <v>25</v>
      </c>
      <c r="C12" s="53">
        <v>16</v>
      </c>
      <c r="D12" s="77">
        <v>26003.3</v>
      </c>
      <c r="E12" s="95">
        <v>6.7</v>
      </c>
      <c r="F12" s="95">
        <v>7.45</v>
      </c>
      <c r="G12" s="95">
        <v>7.069496798004876</v>
      </c>
      <c r="H12" s="101">
        <v>27100.353600000002</v>
      </c>
      <c r="I12" s="26"/>
    </row>
    <row r="13" spans="1:9" ht="12.75">
      <c r="A13" s="74">
        <v>30</v>
      </c>
      <c r="C13" s="53">
        <v>2</v>
      </c>
      <c r="D13" s="77">
        <v>7395.55</v>
      </c>
      <c r="E13" s="95">
        <v>6.57</v>
      </c>
      <c r="F13" s="95">
        <v>6.6</v>
      </c>
      <c r="G13" s="95">
        <v>6.5837148073144</v>
      </c>
      <c r="H13" s="101">
        <v>7661.698599999999</v>
      </c>
      <c r="I13" s="26"/>
    </row>
    <row r="14" spans="1:12" ht="12.75">
      <c r="A14" s="196" t="s">
        <v>16</v>
      </c>
      <c r="B14" s="196"/>
      <c r="C14" s="25">
        <f>SUM(C9:C13)</f>
        <v>36</v>
      </c>
      <c r="D14" s="26">
        <f>SUM(D9:D13)</f>
        <v>78305.40000000001</v>
      </c>
      <c r="E14" s="87"/>
      <c r="F14" s="87"/>
      <c r="G14" s="87">
        <v>6.88801351010651</v>
      </c>
      <c r="H14" s="16">
        <v>80903.3444</v>
      </c>
      <c r="I14" s="26"/>
      <c r="J14" s="30"/>
      <c r="K14" s="30"/>
      <c r="L14" s="30"/>
    </row>
    <row r="15" spans="1:12" ht="12.75">
      <c r="A15" s="46"/>
      <c r="C15" s="25"/>
      <c r="D15" s="26"/>
      <c r="E15" s="87"/>
      <c r="F15" s="87"/>
      <c r="G15" s="87"/>
      <c r="H15" s="16"/>
      <c r="I15" s="26"/>
      <c r="J15" s="30"/>
      <c r="K15" s="30"/>
      <c r="L15" s="30"/>
    </row>
    <row r="16" spans="1:12" ht="12.75">
      <c r="A16" s="195" t="s">
        <v>17</v>
      </c>
      <c r="B16" s="195"/>
      <c r="C16" s="25"/>
      <c r="D16" s="26"/>
      <c r="E16" s="87"/>
      <c r="F16" s="87"/>
      <c r="G16" s="87"/>
      <c r="H16" s="16"/>
      <c r="I16" s="26"/>
      <c r="J16" s="30"/>
      <c r="K16" s="30"/>
      <c r="L16" s="30"/>
    </row>
    <row r="17" spans="1:12" ht="12.75">
      <c r="A17" s="74">
        <v>12</v>
      </c>
      <c r="C17" s="53">
        <v>1</v>
      </c>
      <c r="D17" s="77">
        <v>850</v>
      </c>
      <c r="E17" s="95">
        <v>7.61</v>
      </c>
      <c r="F17" s="95">
        <v>7.61</v>
      </c>
      <c r="G17" s="95">
        <v>7.61</v>
      </c>
      <c r="H17" s="101">
        <v>856.71</v>
      </c>
      <c r="I17" s="26"/>
      <c r="J17" s="30"/>
      <c r="K17" s="30"/>
      <c r="L17" s="30"/>
    </row>
    <row r="18" spans="1:12" ht="12.75">
      <c r="A18" s="74">
        <v>15</v>
      </c>
      <c r="C18" s="53">
        <v>1</v>
      </c>
      <c r="D18" s="77">
        <v>1830</v>
      </c>
      <c r="E18" s="95">
        <v>7.3</v>
      </c>
      <c r="F18" s="95">
        <v>7.3</v>
      </c>
      <c r="G18" s="95">
        <v>7.3</v>
      </c>
      <c r="H18" s="101">
        <v>1880.79</v>
      </c>
      <c r="I18" s="26"/>
      <c r="J18" s="30"/>
      <c r="K18" s="30"/>
      <c r="L18" s="30"/>
    </row>
    <row r="19" spans="1:12" ht="12.75">
      <c r="A19" s="74">
        <v>20</v>
      </c>
      <c r="C19" s="53">
        <v>6</v>
      </c>
      <c r="D19" s="77">
        <v>7761</v>
      </c>
      <c r="E19" s="95">
        <v>7.36</v>
      </c>
      <c r="F19" s="95">
        <v>8.55</v>
      </c>
      <c r="G19" s="95">
        <v>7.77</v>
      </c>
      <c r="H19" s="101">
        <v>7939.09</v>
      </c>
      <c r="I19" s="26"/>
      <c r="J19" s="30"/>
      <c r="K19" s="30"/>
      <c r="L19" s="30"/>
    </row>
    <row r="20" spans="1:12" ht="12.75">
      <c r="A20" s="74">
        <v>23</v>
      </c>
      <c r="C20" s="53">
        <v>2</v>
      </c>
      <c r="D20" s="77">
        <v>5611</v>
      </c>
      <c r="E20" s="95">
        <v>7.55</v>
      </c>
      <c r="F20" s="95">
        <v>7.55</v>
      </c>
      <c r="G20" s="95">
        <v>7.55</v>
      </c>
      <c r="H20" s="101">
        <v>5742.98</v>
      </c>
      <c r="I20" s="26"/>
      <c r="J20" s="30"/>
      <c r="K20" s="30"/>
      <c r="L20" s="30"/>
    </row>
    <row r="21" spans="1:12" ht="12.75">
      <c r="A21" s="74">
        <v>25</v>
      </c>
      <c r="C21" s="53">
        <v>7</v>
      </c>
      <c r="D21" s="77">
        <v>10710</v>
      </c>
      <c r="E21" s="95">
        <v>7.15</v>
      </c>
      <c r="F21" s="95">
        <v>8.55</v>
      </c>
      <c r="G21" s="95">
        <v>7.42</v>
      </c>
      <c r="H21" s="101">
        <v>11184.3</v>
      </c>
      <c r="I21" s="26"/>
      <c r="J21" s="30"/>
      <c r="K21" s="30"/>
      <c r="L21" s="30"/>
    </row>
    <row r="22" spans="1:12" ht="12.75">
      <c r="A22" s="74">
        <v>30</v>
      </c>
      <c r="C22" s="53">
        <v>4</v>
      </c>
      <c r="D22" s="77">
        <v>6728</v>
      </c>
      <c r="E22" s="95">
        <v>7.25</v>
      </c>
      <c r="F22" s="95">
        <v>7.4</v>
      </c>
      <c r="G22" s="95">
        <v>7.32</v>
      </c>
      <c r="H22" s="101">
        <v>7035.62</v>
      </c>
      <c r="I22" s="26"/>
      <c r="J22" s="30"/>
      <c r="K22" s="30"/>
      <c r="L22" s="30"/>
    </row>
    <row r="23" spans="1:9" ht="12.75">
      <c r="A23" s="196" t="s">
        <v>16</v>
      </c>
      <c r="B23" s="196"/>
      <c r="C23" s="25">
        <f>SUM(C17:C22)</f>
        <v>21</v>
      </c>
      <c r="D23" s="26">
        <f>SUM(D17:D22)</f>
        <v>33490</v>
      </c>
      <c r="E23" s="87"/>
      <c r="F23" s="87"/>
      <c r="G23" s="87">
        <v>7.499642829614408</v>
      </c>
      <c r="H23" s="16">
        <v>34639.49</v>
      </c>
      <c r="I23" s="26"/>
    </row>
    <row r="24" spans="1:9" ht="12.75">
      <c r="A24" s="46"/>
      <c r="C24" s="25"/>
      <c r="D24" s="26"/>
      <c r="E24" s="87"/>
      <c r="F24" s="87"/>
      <c r="G24" s="87"/>
      <c r="H24" s="16"/>
      <c r="I24" s="26"/>
    </row>
    <row r="25" spans="1:12" ht="12.75">
      <c r="A25" s="195" t="s">
        <v>18</v>
      </c>
      <c r="B25" s="195"/>
      <c r="C25" s="25"/>
      <c r="D25" s="26"/>
      <c r="E25" s="87"/>
      <c r="F25" s="87"/>
      <c r="G25" s="87"/>
      <c r="H25" s="16"/>
      <c r="I25" s="26"/>
      <c r="J25" s="30"/>
      <c r="K25" s="30"/>
      <c r="L25" s="30"/>
    </row>
    <row r="26" spans="1:12" ht="12.75">
      <c r="A26" s="162">
        <v>18</v>
      </c>
      <c r="C26" s="163">
        <v>1</v>
      </c>
      <c r="D26" s="164">
        <v>3096</v>
      </c>
      <c r="E26" s="95">
        <v>6.65</v>
      </c>
      <c r="F26" s="95">
        <v>6.65</v>
      </c>
      <c r="G26" s="95">
        <v>6.65</v>
      </c>
      <c r="H26" s="101">
        <v>3151.7</v>
      </c>
      <c r="I26" s="26"/>
      <c r="J26" s="30"/>
      <c r="K26" s="30"/>
      <c r="L26" s="30"/>
    </row>
    <row r="27" spans="1:12" ht="12.75">
      <c r="A27" s="162">
        <v>19</v>
      </c>
      <c r="C27" s="163">
        <v>1</v>
      </c>
      <c r="D27" s="164">
        <v>2239</v>
      </c>
      <c r="E27" s="95">
        <v>7.1</v>
      </c>
      <c r="F27" s="95">
        <v>7.1</v>
      </c>
      <c r="G27" s="95">
        <v>7.1</v>
      </c>
      <c r="H27" s="101">
        <v>2271.92</v>
      </c>
      <c r="I27" s="26"/>
      <c r="J27" s="30"/>
      <c r="K27" s="30"/>
      <c r="L27" s="30"/>
    </row>
    <row r="28" spans="1:12" ht="12.75">
      <c r="A28" s="162">
        <v>20</v>
      </c>
      <c r="C28" s="163">
        <v>9</v>
      </c>
      <c r="D28" s="164">
        <v>18186</v>
      </c>
      <c r="E28" s="95">
        <v>6.7</v>
      </c>
      <c r="F28" s="95">
        <v>7.4</v>
      </c>
      <c r="G28" s="95">
        <v>7.02</v>
      </c>
      <c r="H28" s="101">
        <v>18694.4</v>
      </c>
      <c r="I28" s="26"/>
      <c r="J28" s="30"/>
      <c r="K28" s="30"/>
      <c r="L28" s="30"/>
    </row>
    <row r="29" spans="1:12" ht="12.75">
      <c r="A29" s="162">
        <v>25</v>
      </c>
      <c r="C29" s="163">
        <v>7</v>
      </c>
      <c r="D29" s="164">
        <v>11956</v>
      </c>
      <c r="E29" s="95">
        <v>6.95</v>
      </c>
      <c r="F29" s="95">
        <v>7.4</v>
      </c>
      <c r="G29" s="95">
        <v>7.19</v>
      </c>
      <c r="H29" s="101">
        <v>12329.84</v>
      </c>
      <c r="I29" s="26"/>
      <c r="J29" s="30"/>
      <c r="K29" s="30"/>
      <c r="L29" s="30"/>
    </row>
    <row r="30" spans="1:12" ht="12.75">
      <c r="A30" s="162">
        <v>28</v>
      </c>
      <c r="C30" s="163">
        <v>1</v>
      </c>
      <c r="D30" s="164">
        <v>3080</v>
      </c>
      <c r="E30" s="95">
        <v>7.2</v>
      </c>
      <c r="F30" s="95">
        <v>7.2</v>
      </c>
      <c r="G30" s="95">
        <v>7.2</v>
      </c>
      <c r="H30" s="101">
        <v>3123.04</v>
      </c>
      <c r="I30" s="26"/>
      <c r="J30" s="30"/>
      <c r="K30" s="30"/>
      <c r="L30" s="30"/>
    </row>
    <row r="31" spans="1:12" ht="12.75">
      <c r="A31" s="162">
        <v>30</v>
      </c>
      <c r="C31" s="163">
        <v>1</v>
      </c>
      <c r="D31" s="164">
        <v>2266</v>
      </c>
      <c r="E31" s="95">
        <v>7</v>
      </c>
      <c r="F31" s="95">
        <v>7</v>
      </c>
      <c r="G31" s="95">
        <v>7</v>
      </c>
      <c r="H31" s="101">
        <v>2362.44</v>
      </c>
      <c r="I31" s="26"/>
      <c r="J31" s="30"/>
      <c r="K31" s="30"/>
      <c r="L31" s="30"/>
    </row>
    <row r="32" spans="1:9" ht="12.75">
      <c r="A32" s="196" t="s">
        <v>16</v>
      </c>
      <c r="B32" s="196"/>
      <c r="C32" s="25">
        <f>SUM(C26:C31)</f>
        <v>20</v>
      </c>
      <c r="D32" s="26">
        <f>SUM(D26:D31)</f>
        <v>40823</v>
      </c>
      <c r="E32" s="87"/>
      <c r="F32" s="87"/>
      <c r="G32" s="87">
        <v>7.0587900367583405</v>
      </c>
      <c r="H32" s="16">
        <v>41933.34</v>
      </c>
      <c r="I32" s="26"/>
    </row>
    <row r="33" spans="1:9" ht="12.75">
      <c r="A33" s="46"/>
      <c r="C33" s="25"/>
      <c r="D33" s="26"/>
      <c r="E33" s="87"/>
      <c r="F33" s="87"/>
      <c r="G33" s="87"/>
      <c r="H33" s="16"/>
      <c r="I33" s="26"/>
    </row>
    <row r="34" spans="1:9" ht="12.75">
      <c r="A34" s="195" t="s">
        <v>19</v>
      </c>
      <c r="B34" s="195"/>
      <c r="C34" s="25"/>
      <c r="D34" s="26"/>
      <c r="E34" s="87"/>
      <c r="F34" s="87"/>
      <c r="G34" s="87"/>
      <c r="H34" s="16"/>
      <c r="I34" s="26"/>
    </row>
    <row r="35" spans="1:9" ht="12.75">
      <c r="A35" s="157">
        <v>12</v>
      </c>
      <c r="C35" s="53">
        <v>1</v>
      </c>
      <c r="D35" s="77">
        <v>2622</v>
      </c>
      <c r="E35" s="95">
        <v>6.12</v>
      </c>
      <c r="F35" s="95">
        <v>6.12</v>
      </c>
      <c r="G35" s="95">
        <v>6.12</v>
      </c>
      <c r="H35" s="101">
        <v>2692.92</v>
      </c>
      <c r="I35" s="26"/>
    </row>
    <row r="36" spans="1:9" ht="12.75">
      <c r="A36" s="157">
        <v>15</v>
      </c>
      <c r="C36" s="53">
        <v>6</v>
      </c>
      <c r="D36" s="77">
        <v>9796.64</v>
      </c>
      <c r="E36" s="95">
        <v>6.2</v>
      </c>
      <c r="F36" s="95">
        <v>6.9</v>
      </c>
      <c r="G36" s="95">
        <v>6.57</v>
      </c>
      <c r="H36" s="101">
        <v>10257.2</v>
      </c>
      <c r="I36" s="26"/>
    </row>
    <row r="37" spans="1:9" ht="12.75">
      <c r="A37" s="157">
        <v>20</v>
      </c>
      <c r="C37" s="53">
        <v>25</v>
      </c>
      <c r="D37" s="77">
        <v>54851.5</v>
      </c>
      <c r="E37" s="95">
        <v>6.29</v>
      </c>
      <c r="F37" s="95">
        <v>7.13</v>
      </c>
      <c r="G37" s="95">
        <v>6.57</v>
      </c>
      <c r="H37" s="101">
        <v>56520.58</v>
      </c>
      <c r="I37" s="26"/>
    </row>
    <row r="38" spans="1:9" ht="12.75">
      <c r="A38" s="157">
        <v>25</v>
      </c>
      <c r="C38" s="53">
        <v>5</v>
      </c>
      <c r="D38" s="77">
        <v>8002.94</v>
      </c>
      <c r="E38" s="95">
        <v>6.44</v>
      </c>
      <c r="F38" s="95">
        <v>7.16</v>
      </c>
      <c r="G38" s="95">
        <v>6.67</v>
      </c>
      <c r="H38" s="101">
        <v>8357.72</v>
      </c>
      <c r="I38" s="26"/>
    </row>
    <row r="39" spans="1:9" ht="12.75">
      <c r="A39" s="157">
        <v>30</v>
      </c>
      <c r="C39" s="53">
        <v>1</v>
      </c>
      <c r="D39" s="77">
        <v>3300</v>
      </c>
      <c r="E39" s="95">
        <v>6.4</v>
      </c>
      <c r="F39" s="95">
        <v>6.4</v>
      </c>
      <c r="G39" s="95">
        <v>6.4</v>
      </c>
      <c r="H39" s="101">
        <v>3475.49</v>
      </c>
      <c r="I39" s="26"/>
    </row>
    <row r="40" spans="1:9" s="31" customFormat="1" ht="12.75">
      <c r="A40" s="196" t="s">
        <v>16</v>
      </c>
      <c r="B40" s="196"/>
      <c r="C40" s="25">
        <f>SUM(C35:C39)</f>
        <v>38</v>
      </c>
      <c r="D40" s="26">
        <f>SUM(D35:D39)</f>
        <v>78573.08</v>
      </c>
      <c r="E40" s="87"/>
      <c r="F40" s="87"/>
      <c r="G40" s="87">
        <v>6.558107886816268</v>
      </c>
      <c r="H40" s="16">
        <v>81303.91</v>
      </c>
      <c r="I40" s="26"/>
    </row>
    <row r="41" spans="1:9" s="31" customFormat="1" ht="12.75">
      <c r="A41" s="46"/>
      <c r="C41" s="25"/>
      <c r="D41" s="26"/>
      <c r="E41" s="87"/>
      <c r="F41" s="87"/>
      <c r="G41" s="87"/>
      <c r="H41" s="16"/>
      <c r="I41" s="26"/>
    </row>
    <row r="42" spans="1:9" s="31" customFormat="1" ht="12.75">
      <c r="A42" s="195" t="s">
        <v>20</v>
      </c>
      <c r="B42" s="195"/>
      <c r="C42" s="32"/>
      <c r="D42" s="33"/>
      <c r="E42" s="80"/>
      <c r="F42" s="80"/>
      <c r="G42" s="80"/>
      <c r="H42" s="57"/>
      <c r="I42" s="33"/>
    </row>
    <row r="43" spans="1:9" s="31" customFormat="1" ht="12.75">
      <c r="A43" s="46">
        <v>20</v>
      </c>
      <c r="C43" s="53">
        <v>5</v>
      </c>
      <c r="D43" s="77">
        <v>9679.6</v>
      </c>
      <c r="E43" s="95">
        <v>6.99</v>
      </c>
      <c r="F43" s="95">
        <v>7.39</v>
      </c>
      <c r="G43" s="95">
        <v>7.13</v>
      </c>
      <c r="H43" s="101">
        <v>9884.6</v>
      </c>
      <c r="I43" s="33"/>
    </row>
    <row r="44" spans="1:9" s="31" customFormat="1" ht="12.75">
      <c r="A44" s="46">
        <v>25</v>
      </c>
      <c r="C44" s="53">
        <v>1</v>
      </c>
      <c r="D44" s="77">
        <v>696.34</v>
      </c>
      <c r="E44" s="95">
        <v>7.85</v>
      </c>
      <c r="F44" s="95">
        <v>7.85</v>
      </c>
      <c r="G44" s="95">
        <v>7.85</v>
      </c>
      <c r="H44" s="101">
        <v>722.97</v>
      </c>
      <c r="I44" s="33"/>
    </row>
    <row r="45" spans="1:9" s="31" customFormat="1" ht="12.75">
      <c r="A45" s="46">
        <v>30</v>
      </c>
      <c r="C45" s="53">
        <v>1</v>
      </c>
      <c r="D45" s="77">
        <v>4462.25</v>
      </c>
      <c r="E45" s="95">
        <v>6.89</v>
      </c>
      <c r="F45" s="95">
        <v>6.89</v>
      </c>
      <c r="G45" s="95">
        <v>6.89</v>
      </c>
      <c r="H45" s="101">
        <v>4565.29</v>
      </c>
      <c r="I45" s="33"/>
    </row>
    <row r="46" spans="1:9" ht="12.75">
      <c r="A46" s="196" t="s">
        <v>16</v>
      </c>
      <c r="B46" s="196"/>
      <c r="C46" s="32">
        <f>SUM(C43:C45)</f>
        <v>7</v>
      </c>
      <c r="D46" s="94">
        <f>SUM(D43:D45)</f>
        <v>14838.19</v>
      </c>
      <c r="E46" s="80"/>
      <c r="F46" s="80"/>
      <c r="G46" s="80">
        <v>7.092094740213777</v>
      </c>
      <c r="H46" s="57">
        <v>15172.86</v>
      </c>
      <c r="I46" s="33"/>
    </row>
    <row r="47" spans="1:9" ht="12.75">
      <c r="A47" s="46"/>
      <c r="C47" s="25"/>
      <c r="D47" s="26"/>
      <c r="E47" s="87"/>
      <c r="F47" s="87"/>
      <c r="G47" s="87"/>
      <c r="H47" s="16"/>
      <c r="I47" s="26"/>
    </row>
    <row r="48" spans="1:9" ht="12.75">
      <c r="A48" s="195" t="s">
        <v>27</v>
      </c>
      <c r="B48" s="195"/>
      <c r="C48" s="25"/>
      <c r="D48" s="26"/>
      <c r="E48" s="87"/>
      <c r="F48" s="87"/>
      <c r="G48" s="87"/>
      <c r="H48" s="16"/>
      <c r="I48" s="26"/>
    </row>
    <row r="49" spans="1:9" ht="12.75">
      <c r="A49" s="74">
        <v>9</v>
      </c>
      <c r="C49" s="53">
        <v>1</v>
      </c>
      <c r="D49" s="77">
        <v>450.5</v>
      </c>
      <c r="E49" s="95">
        <v>8.5</v>
      </c>
      <c r="F49" s="95">
        <v>8.5</v>
      </c>
      <c r="G49" s="95">
        <v>8.5</v>
      </c>
      <c r="H49" s="101">
        <v>450.5</v>
      </c>
      <c r="I49" s="26"/>
    </row>
    <row r="50" spans="1:9" ht="12.75">
      <c r="A50" s="74">
        <v>20</v>
      </c>
      <c r="C50" s="53">
        <v>1</v>
      </c>
      <c r="D50" s="77">
        <v>742</v>
      </c>
      <c r="E50" s="95">
        <v>9.9</v>
      </c>
      <c r="F50" s="95">
        <v>9.9</v>
      </c>
      <c r="G50" s="95">
        <v>9.9</v>
      </c>
      <c r="H50" s="101">
        <v>742</v>
      </c>
      <c r="I50" s="26"/>
    </row>
    <row r="51" spans="1:9" ht="12.75">
      <c r="A51" s="196" t="s">
        <v>16</v>
      </c>
      <c r="B51" s="196"/>
      <c r="C51" s="25">
        <f>SUM(C49:C50)</f>
        <v>2</v>
      </c>
      <c r="D51" s="26">
        <f>SUM(D49:D50)</f>
        <v>1192.5</v>
      </c>
      <c r="E51" s="87"/>
      <c r="F51" s="87"/>
      <c r="G51" s="87">
        <v>9.37111111111111</v>
      </c>
      <c r="H51" s="16">
        <v>1192.5</v>
      </c>
      <c r="I51" s="26"/>
    </row>
    <row r="52" spans="1:9" ht="12.75">
      <c r="A52" s="46"/>
      <c r="C52" s="32"/>
      <c r="D52" s="94"/>
      <c r="E52" s="80"/>
      <c r="F52" s="80"/>
      <c r="G52" s="80"/>
      <c r="H52" s="57"/>
      <c r="I52" s="33"/>
    </row>
    <row r="53" spans="1:9" s="38" customFormat="1" ht="12.75">
      <c r="A53" s="197" t="s">
        <v>21</v>
      </c>
      <c r="B53" s="197"/>
      <c r="C53" s="22"/>
      <c r="D53" s="90"/>
      <c r="E53" s="91"/>
      <c r="F53" s="91"/>
      <c r="G53" s="91"/>
      <c r="H53" s="15"/>
      <c r="I53" s="15"/>
    </row>
    <row r="54" spans="1:9" ht="11.25" customHeight="1">
      <c r="A54" s="74">
        <v>10</v>
      </c>
      <c r="C54" s="53">
        <v>1</v>
      </c>
      <c r="D54" s="165">
        <v>2000</v>
      </c>
      <c r="E54" s="166">
        <v>6.2</v>
      </c>
      <c r="F54" s="166">
        <v>6.2</v>
      </c>
      <c r="G54" s="166">
        <v>6.2</v>
      </c>
      <c r="H54" s="165">
        <v>2097.69</v>
      </c>
      <c r="I54" s="26"/>
    </row>
    <row r="55" spans="1:9" ht="11.25" customHeight="1">
      <c r="A55" s="74">
        <v>12</v>
      </c>
      <c r="C55" s="53">
        <v>4</v>
      </c>
      <c r="D55" s="165">
        <v>3751</v>
      </c>
      <c r="E55" s="166">
        <v>6.4</v>
      </c>
      <c r="F55" s="166">
        <v>7.15</v>
      </c>
      <c r="G55" s="166">
        <v>6.61</v>
      </c>
      <c r="H55" s="165">
        <v>3962.47</v>
      </c>
      <c r="I55" s="26"/>
    </row>
    <row r="56" spans="1:9" ht="11.25" customHeight="1">
      <c r="A56" s="74">
        <v>13</v>
      </c>
      <c r="C56" s="53">
        <v>1</v>
      </c>
      <c r="D56" s="165">
        <v>698.98</v>
      </c>
      <c r="E56" s="166">
        <v>7.25</v>
      </c>
      <c r="F56" s="166">
        <v>7.25</v>
      </c>
      <c r="G56" s="166">
        <v>7.25</v>
      </c>
      <c r="H56" s="165">
        <v>754.33</v>
      </c>
      <c r="I56" s="26"/>
    </row>
    <row r="57" spans="1:9" ht="12" customHeight="1">
      <c r="A57" s="74">
        <v>14</v>
      </c>
      <c r="C57" s="53">
        <v>1</v>
      </c>
      <c r="D57" s="165">
        <v>4500</v>
      </c>
      <c r="E57" s="166">
        <v>5.95</v>
      </c>
      <c r="F57" s="166">
        <v>5.95</v>
      </c>
      <c r="G57" s="166">
        <v>5.95</v>
      </c>
      <c r="H57" s="165">
        <v>4812.34</v>
      </c>
      <c r="I57" s="26"/>
    </row>
    <row r="58" spans="1:9" ht="11.25" customHeight="1">
      <c r="A58" s="74">
        <v>15</v>
      </c>
      <c r="C58" s="53">
        <v>10</v>
      </c>
      <c r="D58" s="165">
        <v>18712</v>
      </c>
      <c r="E58" s="166">
        <v>5.95</v>
      </c>
      <c r="F58" s="166">
        <v>7.05</v>
      </c>
      <c r="G58" s="166">
        <v>6.36</v>
      </c>
      <c r="H58" s="165">
        <v>19737.45</v>
      </c>
      <c r="I58" s="26"/>
    </row>
    <row r="59" spans="1:9" ht="11.25" customHeight="1">
      <c r="A59" s="74">
        <v>16</v>
      </c>
      <c r="C59" s="53">
        <v>4</v>
      </c>
      <c r="D59" s="165">
        <v>5410</v>
      </c>
      <c r="E59" s="166">
        <v>6.35</v>
      </c>
      <c r="F59" s="166">
        <v>7.2</v>
      </c>
      <c r="G59" s="166">
        <v>6.68</v>
      </c>
      <c r="H59" s="165">
        <v>5632.99</v>
      </c>
      <c r="I59" s="26"/>
    </row>
    <row r="60" spans="1:9" ht="12" customHeight="1">
      <c r="A60" s="74">
        <v>17</v>
      </c>
      <c r="C60" s="53">
        <v>1</v>
      </c>
      <c r="D60" s="165">
        <v>1550</v>
      </c>
      <c r="E60" s="166">
        <v>6.3</v>
      </c>
      <c r="F60" s="166">
        <v>6.3</v>
      </c>
      <c r="G60" s="166">
        <v>6.3</v>
      </c>
      <c r="H60" s="165">
        <v>1690.59</v>
      </c>
      <c r="I60" s="26"/>
    </row>
    <row r="61" spans="1:9" ht="12" customHeight="1">
      <c r="A61" s="74">
        <v>18</v>
      </c>
      <c r="C61" s="53">
        <v>4</v>
      </c>
      <c r="D61" s="165">
        <v>4525</v>
      </c>
      <c r="E61" s="166">
        <v>6.35</v>
      </c>
      <c r="F61" s="166">
        <v>7.2</v>
      </c>
      <c r="G61" s="166">
        <v>6.69</v>
      </c>
      <c r="H61" s="165">
        <v>4835.16</v>
      </c>
      <c r="I61" s="26"/>
    </row>
    <row r="62" spans="1:9" ht="12" customHeight="1">
      <c r="A62" s="74">
        <v>19</v>
      </c>
      <c r="C62" s="53">
        <v>1</v>
      </c>
      <c r="D62" s="165">
        <v>2519</v>
      </c>
      <c r="E62" s="166">
        <v>6.5</v>
      </c>
      <c r="F62" s="166">
        <v>6.5</v>
      </c>
      <c r="G62" s="166">
        <v>6.5</v>
      </c>
      <c r="H62" s="165">
        <v>2663.17</v>
      </c>
      <c r="I62" s="26"/>
    </row>
    <row r="63" spans="1:9" ht="11.25" customHeight="1">
      <c r="A63" s="74">
        <v>20</v>
      </c>
      <c r="C63" s="53">
        <v>38</v>
      </c>
      <c r="D63" s="165">
        <v>52828.91</v>
      </c>
      <c r="E63" s="166">
        <v>6.05</v>
      </c>
      <c r="F63" s="166">
        <v>7.2</v>
      </c>
      <c r="G63" s="166">
        <v>6.55</v>
      </c>
      <c r="H63" s="165">
        <v>56999.01</v>
      </c>
      <c r="I63" s="26"/>
    </row>
    <row r="64" spans="1:9" ht="11.25" customHeight="1">
      <c r="A64" s="74">
        <v>22</v>
      </c>
      <c r="C64" s="53">
        <v>2</v>
      </c>
      <c r="D64" s="165">
        <v>1473</v>
      </c>
      <c r="E64" s="166">
        <v>7</v>
      </c>
      <c r="F64" s="166">
        <v>7</v>
      </c>
      <c r="G64" s="166">
        <v>7</v>
      </c>
      <c r="H64" s="165">
        <v>1654.41</v>
      </c>
      <c r="I64" s="26"/>
    </row>
    <row r="65" spans="1:9" ht="11.25" customHeight="1">
      <c r="A65" s="74">
        <v>25</v>
      </c>
      <c r="C65" s="53">
        <v>17</v>
      </c>
      <c r="D65" s="165">
        <v>28096.15</v>
      </c>
      <c r="E65" s="166">
        <v>6.05</v>
      </c>
      <c r="F65" s="166">
        <v>7.3</v>
      </c>
      <c r="G65" s="166">
        <v>6.57</v>
      </c>
      <c r="H65" s="165">
        <v>30477.39</v>
      </c>
      <c r="I65" s="26"/>
    </row>
    <row r="66" spans="1:9" ht="11.25" customHeight="1">
      <c r="A66" s="74">
        <v>27</v>
      </c>
      <c r="C66" s="53">
        <v>1</v>
      </c>
      <c r="D66" s="165">
        <v>864</v>
      </c>
      <c r="E66" s="166">
        <v>6.9</v>
      </c>
      <c r="F66" s="166">
        <v>6.9</v>
      </c>
      <c r="G66" s="166">
        <v>6.9</v>
      </c>
      <c r="H66" s="165">
        <v>940.9</v>
      </c>
      <c r="I66" s="26"/>
    </row>
    <row r="67" spans="1:9" ht="11.25" customHeight="1">
      <c r="A67" s="74">
        <v>28</v>
      </c>
      <c r="C67" s="53">
        <v>2</v>
      </c>
      <c r="D67" s="165">
        <v>5362</v>
      </c>
      <c r="E67" s="166">
        <v>6.3</v>
      </c>
      <c r="F67" s="166">
        <v>6.65</v>
      </c>
      <c r="G67" s="166">
        <v>6.37</v>
      </c>
      <c r="H67" s="165">
        <v>6038.12</v>
      </c>
      <c r="I67" s="26"/>
    </row>
    <row r="68" spans="1:9" ht="12" customHeight="1">
      <c r="A68" s="74">
        <v>30</v>
      </c>
      <c r="C68" s="53">
        <v>8</v>
      </c>
      <c r="D68" s="165">
        <v>11916</v>
      </c>
      <c r="E68" s="166">
        <v>6.5</v>
      </c>
      <c r="F68" s="166">
        <v>7.1</v>
      </c>
      <c r="G68" s="166">
        <v>6.71</v>
      </c>
      <c r="H68" s="165">
        <v>13068.08</v>
      </c>
      <c r="I68" s="26"/>
    </row>
    <row r="69" spans="1:9" ht="12.75">
      <c r="A69" s="196" t="s">
        <v>16</v>
      </c>
      <c r="B69" s="196"/>
      <c r="C69" s="25">
        <f>SUM(C54:C68)</f>
        <v>95</v>
      </c>
      <c r="D69" s="26">
        <f>SUM(D54:D68)</f>
        <v>144206.04</v>
      </c>
      <c r="E69" s="87"/>
      <c r="F69" s="87"/>
      <c r="G69" s="87">
        <v>6.530271193924467</v>
      </c>
      <c r="H69" s="16">
        <v>155364.1</v>
      </c>
      <c r="I69" s="26"/>
    </row>
    <row r="70" spans="1:9" s="31" customFormat="1" ht="12.75">
      <c r="A70" s="128"/>
      <c r="C70" s="25"/>
      <c r="D70" s="26"/>
      <c r="E70" s="87"/>
      <c r="F70" s="87"/>
      <c r="G70" s="87"/>
      <c r="H70" s="16"/>
      <c r="I70" s="26"/>
    </row>
    <row r="71" spans="1:9" ht="12.75">
      <c r="A71" s="195" t="s">
        <v>29</v>
      </c>
      <c r="B71" s="195"/>
      <c r="C71" s="25"/>
      <c r="D71" s="26"/>
      <c r="E71" s="87"/>
      <c r="F71" s="87"/>
      <c r="G71" s="87"/>
      <c r="H71" s="16"/>
      <c r="I71" s="26"/>
    </row>
    <row r="72" spans="1:9" ht="12.75">
      <c r="A72" s="74">
        <v>15</v>
      </c>
      <c r="C72" s="53">
        <v>2</v>
      </c>
      <c r="D72" s="77">
        <v>2304.07</v>
      </c>
      <c r="E72" s="95">
        <v>6.44</v>
      </c>
      <c r="F72" s="95">
        <v>6.58</v>
      </c>
      <c r="G72" s="95">
        <v>6.53</v>
      </c>
      <c r="H72" s="101">
        <v>2508.32</v>
      </c>
      <c r="I72" s="26"/>
    </row>
    <row r="73" spans="1:9" ht="12.75">
      <c r="A73" s="74">
        <v>20</v>
      </c>
      <c r="C73" s="53">
        <v>5</v>
      </c>
      <c r="D73" s="77">
        <v>7016.92</v>
      </c>
      <c r="E73" s="95">
        <v>6.71</v>
      </c>
      <c r="F73" s="95">
        <v>6.87</v>
      </c>
      <c r="G73" s="95">
        <v>6.74</v>
      </c>
      <c r="H73" s="101">
        <v>7528.27</v>
      </c>
      <c r="I73" s="26"/>
    </row>
    <row r="74" spans="1:9" ht="12.75">
      <c r="A74" s="74">
        <v>25</v>
      </c>
      <c r="C74" s="53">
        <v>13</v>
      </c>
      <c r="D74" s="77">
        <v>23120.8</v>
      </c>
      <c r="E74" s="95">
        <v>6.52</v>
      </c>
      <c r="F74" s="95">
        <v>7.09</v>
      </c>
      <c r="G74" s="95">
        <v>6.68</v>
      </c>
      <c r="H74" s="101">
        <v>22618.05</v>
      </c>
      <c r="I74" s="26"/>
    </row>
    <row r="75" spans="1:9" ht="12.75">
      <c r="A75" s="74">
        <v>30</v>
      </c>
      <c r="C75" s="53">
        <v>98</v>
      </c>
      <c r="D75" s="77">
        <v>120925.02</v>
      </c>
      <c r="E75" s="95">
        <v>6.34</v>
      </c>
      <c r="F75" s="95">
        <v>7.22</v>
      </c>
      <c r="G75" s="95">
        <v>6.76</v>
      </c>
      <c r="H75" s="101">
        <v>131535.67</v>
      </c>
      <c r="I75" s="26"/>
    </row>
    <row r="76" spans="1:9" ht="12.75">
      <c r="A76" s="196" t="s">
        <v>16</v>
      </c>
      <c r="B76" s="196"/>
      <c r="C76" s="25">
        <f>SUM(C72:C75)</f>
        <v>118</v>
      </c>
      <c r="D76" s="26">
        <f>SUM(D72:D75)</f>
        <v>153366.81</v>
      </c>
      <c r="E76" s="87"/>
      <c r="F76" s="87"/>
      <c r="G76" s="87">
        <v>6.744548887202906</v>
      </c>
      <c r="H76" s="16">
        <v>164190.31</v>
      </c>
      <c r="I76" s="26"/>
    </row>
    <row r="77" spans="1:9" ht="12.75">
      <c r="A77" s="46"/>
      <c r="C77" s="25"/>
      <c r="D77" s="26"/>
      <c r="E77" s="87"/>
      <c r="F77" s="87"/>
      <c r="G77" s="87"/>
      <c r="H77" s="16"/>
      <c r="I77" s="26"/>
    </row>
    <row r="78" spans="1:9" ht="12.75">
      <c r="A78" s="195" t="s">
        <v>22</v>
      </c>
      <c r="B78" s="195"/>
      <c r="C78" s="25"/>
      <c r="D78" s="26"/>
      <c r="E78" s="87"/>
      <c r="F78" s="87"/>
      <c r="G78" s="87"/>
      <c r="H78" s="16"/>
      <c r="I78" s="26"/>
    </row>
    <row r="79" spans="1:9" ht="12.75">
      <c r="A79" s="167">
        <v>20</v>
      </c>
      <c r="C79" s="53">
        <v>2</v>
      </c>
      <c r="D79" s="77">
        <v>4000</v>
      </c>
      <c r="E79" s="95">
        <v>7.6</v>
      </c>
      <c r="F79" s="95">
        <v>9.97</v>
      </c>
      <c r="G79" s="95">
        <v>8.18161929388526</v>
      </c>
      <c r="H79" s="101">
        <v>4049.0445</v>
      </c>
      <c r="I79" s="16"/>
    </row>
    <row r="80" spans="1:9" ht="12.75">
      <c r="A80" s="167">
        <v>22</v>
      </c>
      <c r="C80" s="53">
        <v>2</v>
      </c>
      <c r="D80" s="77">
        <v>5125</v>
      </c>
      <c r="E80" s="95">
        <v>7.45</v>
      </c>
      <c r="F80" s="95">
        <v>7.6</v>
      </c>
      <c r="G80" s="95">
        <v>7.500066532588992</v>
      </c>
      <c r="H80" s="101">
        <v>5185.2033</v>
      </c>
      <c r="I80" s="16"/>
    </row>
    <row r="81" spans="1:9" ht="12.75">
      <c r="A81" s="167">
        <v>25</v>
      </c>
      <c r="C81" s="53">
        <v>3</v>
      </c>
      <c r="D81" s="77">
        <v>7610</v>
      </c>
      <c r="E81" s="95">
        <v>7.56</v>
      </c>
      <c r="F81" s="95">
        <v>8.4</v>
      </c>
      <c r="G81" s="95">
        <v>7.744462964707256</v>
      </c>
      <c r="H81" s="101">
        <v>7500.649500000001</v>
      </c>
      <c r="I81" s="26"/>
    </row>
    <row r="82" spans="1:9" ht="12.75">
      <c r="A82" s="196" t="s">
        <v>16</v>
      </c>
      <c r="B82" s="196"/>
      <c r="C82" s="25">
        <f>SUM(C79:C81)</f>
        <v>7</v>
      </c>
      <c r="D82" s="26">
        <f>SUM(D79:D81)</f>
        <v>16735</v>
      </c>
      <c r="E82" s="87"/>
      <c r="F82" s="87"/>
      <c r="G82" s="87">
        <v>7.77450917502792</v>
      </c>
      <c r="H82" s="16">
        <v>16734.897300000004</v>
      </c>
      <c r="I82" s="26"/>
    </row>
    <row r="83" spans="1:9" ht="12.75">
      <c r="A83" s="46"/>
      <c r="C83" s="25"/>
      <c r="D83" s="26"/>
      <c r="E83" s="87"/>
      <c r="F83" s="87"/>
      <c r="G83" s="87"/>
      <c r="H83" s="16"/>
      <c r="I83" s="26"/>
    </row>
    <row r="84" spans="1:9" s="31" customFormat="1" ht="12.75">
      <c r="A84" s="195" t="s">
        <v>23</v>
      </c>
      <c r="B84" s="195"/>
      <c r="C84" s="32"/>
      <c r="D84" s="33"/>
      <c r="E84" s="80"/>
      <c r="F84" s="80"/>
      <c r="G84" s="80"/>
      <c r="H84" s="57"/>
      <c r="I84" s="33"/>
    </row>
    <row r="85" spans="1:9" s="31" customFormat="1" ht="12.75">
      <c r="A85" s="74">
        <v>15</v>
      </c>
      <c r="C85" s="53">
        <v>1</v>
      </c>
      <c r="D85" s="77">
        <v>704</v>
      </c>
      <c r="E85" s="95">
        <v>8.3</v>
      </c>
      <c r="F85" s="95">
        <v>8.3</v>
      </c>
      <c r="G85" s="95">
        <v>8.3</v>
      </c>
      <c r="H85" s="101">
        <v>727.86</v>
      </c>
      <c r="I85" s="33"/>
    </row>
    <row r="86" spans="1:9" s="31" customFormat="1" ht="12.75">
      <c r="A86" s="74">
        <v>18</v>
      </c>
      <c r="C86" s="53">
        <v>1</v>
      </c>
      <c r="D86" s="77">
        <v>748.84</v>
      </c>
      <c r="E86" s="95">
        <v>7.95</v>
      </c>
      <c r="F86" s="95">
        <v>7.95</v>
      </c>
      <c r="G86" s="95">
        <v>7.95</v>
      </c>
      <c r="H86" s="101">
        <v>807.25</v>
      </c>
      <c r="I86" s="33"/>
    </row>
    <row r="87" spans="1:9" s="31" customFormat="1" ht="12.75">
      <c r="A87" s="74">
        <v>20</v>
      </c>
      <c r="C87" s="53">
        <v>20</v>
      </c>
      <c r="D87" s="77">
        <v>20924.86</v>
      </c>
      <c r="E87" s="95">
        <v>7.18</v>
      </c>
      <c r="F87" s="95">
        <v>8</v>
      </c>
      <c r="G87" s="95">
        <v>7.49</v>
      </c>
      <c r="H87" s="101">
        <v>21774.06</v>
      </c>
      <c r="I87" s="33"/>
    </row>
    <row r="88" spans="1:9" s="31" customFormat="1" ht="12.75">
      <c r="A88" s="74">
        <v>25</v>
      </c>
      <c r="C88" s="53">
        <v>11</v>
      </c>
      <c r="D88" s="77">
        <v>760600</v>
      </c>
      <c r="E88" s="95">
        <v>5.9</v>
      </c>
      <c r="F88" s="95">
        <v>5.96</v>
      </c>
      <c r="G88" s="95">
        <v>5.95</v>
      </c>
      <c r="H88" s="101">
        <v>763781.44</v>
      </c>
      <c r="I88" s="33"/>
    </row>
    <row r="89" spans="1:9" ht="12.75">
      <c r="A89" s="196" t="s">
        <v>16</v>
      </c>
      <c r="B89" s="196"/>
      <c r="C89" s="32">
        <f>SUM(C85:C88)</f>
        <v>33</v>
      </c>
      <c r="D89" s="94">
        <f>SUM(D85:D88)</f>
        <v>782977.7</v>
      </c>
      <c r="E89" s="80"/>
      <c r="F89" s="80"/>
      <c r="G89" s="80">
        <v>5.996826912850606</v>
      </c>
      <c r="H89" s="57">
        <v>787090.61</v>
      </c>
      <c r="I89" s="33"/>
    </row>
    <row r="90" spans="1:9" ht="12.75">
      <c r="A90" s="46"/>
      <c r="C90" s="32"/>
      <c r="D90" s="94"/>
      <c r="E90" s="80"/>
      <c r="F90" s="80"/>
      <c r="G90" s="80"/>
      <c r="H90" s="57"/>
      <c r="I90" s="33"/>
    </row>
    <row r="91" spans="1:9" ht="12.75">
      <c r="A91" s="195" t="s">
        <v>28</v>
      </c>
      <c r="B91" s="195"/>
      <c r="C91" s="25"/>
      <c r="D91" s="26"/>
      <c r="E91" s="87"/>
      <c r="F91" s="87"/>
      <c r="G91" s="87"/>
      <c r="H91" s="16"/>
      <c r="I91" s="26"/>
    </row>
    <row r="92" spans="1:9" ht="12.75">
      <c r="A92" s="74">
        <v>8</v>
      </c>
      <c r="C92" s="53">
        <v>1</v>
      </c>
      <c r="D92" s="77">
        <v>267</v>
      </c>
      <c r="E92" s="95">
        <v>9.15</v>
      </c>
      <c r="F92" s="95">
        <v>9.15</v>
      </c>
      <c r="G92" s="95">
        <v>9.15</v>
      </c>
      <c r="H92" s="101">
        <v>217.01</v>
      </c>
      <c r="I92" s="26"/>
    </row>
    <row r="93" spans="1:9" ht="12.75">
      <c r="A93" s="74">
        <v>12</v>
      </c>
      <c r="C93" s="53">
        <v>2</v>
      </c>
      <c r="D93" s="77">
        <v>880</v>
      </c>
      <c r="E93" s="95">
        <v>9.15</v>
      </c>
      <c r="F93" s="95">
        <v>9.5</v>
      </c>
      <c r="G93" s="95">
        <v>9.31</v>
      </c>
      <c r="H93" s="101">
        <v>799.44</v>
      </c>
      <c r="I93" s="26"/>
    </row>
    <row r="94" spans="1:9" ht="12.75">
      <c r="A94" s="74">
        <v>15</v>
      </c>
      <c r="C94" s="53">
        <v>8</v>
      </c>
      <c r="D94" s="77">
        <v>7846</v>
      </c>
      <c r="E94" s="95">
        <v>7.5</v>
      </c>
      <c r="F94" s="95">
        <v>9.5</v>
      </c>
      <c r="G94" s="95">
        <v>8.23</v>
      </c>
      <c r="H94" s="101">
        <v>6676.99</v>
      </c>
      <c r="I94" s="26"/>
    </row>
    <row r="95" spans="1:9" ht="12.75">
      <c r="A95" s="74">
        <v>16</v>
      </c>
      <c r="C95" s="53">
        <v>3</v>
      </c>
      <c r="D95" s="77">
        <v>1017</v>
      </c>
      <c r="E95" s="95">
        <v>9.15</v>
      </c>
      <c r="F95" s="95">
        <v>9.5</v>
      </c>
      <c r="G95" s="95">
        <v>9.4</v>
      </c>
      <c r="H95" s="101">
        <v>943.94</v>
      </c>
      <c r="I95" s="26"/>
    </row>
    <row r="96" spans="1:9" ht="12.75">
      <c r="A96" s="74">
        <v>20</v>
      </c>
      <c r="C96" s="53">
        <v>10</v>
      </c>
      <c r="D96" s="77">
        <v>5530.1</v>
      </c>
      <c r="E96" s="95">
        <v>9.15</v>
      </c>
      <c r="F96" s="95">
        <v>9.5</v>
      </c>
      <c r="G96" s="95">
        <v>9.29</v>
      </c>
      <c r="H96" s="101">
        <v>5263.4</v>
      </c>
      <c r="I96" s="26"/>
    </row>
    <row r="97" spans="1:9" ht="12.75">
      <c r="A97" s="74">
        <v>25</v>
      </c>
      <c r="C97" s="53">
        <v>2</v>
      </c>
      <c r="D97" s="77">
        <v>1581</v>
      </c>
      <c r="E97" s="95">
        <v>9</v>
      </c>
      <c r="F97" s="95">
        <v>9.15</v>
      </c>
      <c r="G97" s="95">
        <v>9.03</v>
      </c>
      <c r="H97" s="101">
        <v>1471.39</v>
      </c>
      <c r="I97" s="26"/>
    </row>
    <row r="98" spans="1:9" ht="12.75">
      <c r="A98" s="74">
        <v>27</v>
      </c>
      <c r="C98" s="53">
        <v>1</v>
      </c>
      <c r="D98" s="77">
        <v>400</v>
      </c>
      <c r="E98" s="95">
        <v>9.15</v>
      </c>
      <c r="F98" s="95">
        <v>9.15</v>
      </c>
      <c r="G98" s="95">
        <v>9.15</v>
      </c>
      <c r="H98" s="101">
        <v>399.99</v>
      </c>
      <c r="I98" s="26"/>
    </row>
    <row r="99" spans="1:9" ht="12.75">
      <c r="A99" s="196" t="s">
        <v>16</v>
      </c>
      <c r="B99" s="196"/>
      <c r="C99" s="25">
        <f>SUM(C92:C98)</f>
        <v>27</v>
      </c>
      <c r="D99" s="26">
        <f>SUM(D92:D98)</f>
        <v>17521.1</v>
      </c>
      <c r="E99" s="87"/>
      <c r="F99" s="87"/>
      <c r="G99" s="87">
        <v>8.819124190979549</v>
      </c>
      <c r="H99" s="16">
        <v>15772.16</v>
      </c>
      <c r="I99" s="26"/>
    </row>
    <row r="100" spans="1:9" ht="12.75">
      <c r="A100" s="46"/>
      <c r="C100" s="25"/>
      <c r="D100" s="26"/>
      <c r="E100" s="87"/>
      <c r="F100" s="87"/>
      <c r="G100" s="87"/>
      <c r="H100" s="16"/>
      <c r="I100" s="26"/>
    </row>
    <row r="101" spans="1:9" ht="12.75">
      <c r="A101" s="198" t="s">
        <v>24</v>
      </c>
      <c r="B101" s="198"/>
      <c r="C101" s="25"/>
      <c r="D101" s="26"/>
      <c r="E101" s="87"/>
      <c r="F101" s="87"/>
      <c r="G101" s="87"/>
      <c r="H101" s="16"/>
      <c r="I101" s="26"/>
    </row>
    <row r="102" spans="1:9" ht="12.75">
      <c r="A102" s="46">
        <v>18</v>
      </c>
      <c r="C102" s="53">
        <v>1</v>
      </c>
      <c r="D102" s="77">
        <v>1206.1</v>
      </c>
      <c r="E102" s="95">
        <v>7.41</v>
      </c>
      <c r="F102" s="95">
        <v>7.41</v>
      </c>
      <c r="G102" s="95">
        <v>7.41</v>
      </c>
      <c r="H102" s="101">
        <v>1239.22</v>
      </c>
      <c r="I102" s="26"/>
    </row>
    <row r="103" spans="1:9" ht="12.75">
      <c r="A103" s="46">
        <v>20</v>
      </c>
      <c r="C103" s="53">
        <v>4</v>
      </c>
      <c r="D103" s="77">
        <v>12320</v>
      </c>
      <c r="E103" s="95">
        <v>6.9</v>
      </c>
      <c r="F103" s="95">
        <v>7.69</v>
      </c>
      <c r="G103" s="95">
        <v>7.08</v>
      </c>
      <c r="H103" s="101">
        <v>12489.13</v>
      </c>
      <c r="I103" s="26"/>
    </row>
    <row r="104" spans="1:9" ht="12.75">
      <c r="A104" s="46">
        <v>25</v>
      </c>
      <c r="C104" s="53">
        <v>1</v>
      </c>
      <c r="D104" s="77">
        <v>1022</v>
      </c>
      <c r="E104" s="95">
        <v>7.5</v>
      </c>
      <c r="F104" s="95">
        <v>7.5</v>
      </c>
      <c r="G104" s="95">
        <v>7.5</v>
      </c>
      <c r="H104" s="101">
        <v>1075.75</v>
      </c>
      <c r="I104" s="26"/>
    </row>
    <row r="105" spans="1:9" ht="12.75">
      <c r="A105" s="196" t="s">
        <v>16</v>
      </c>
      <c r="B105" s="196"/>
      <c r="C105" s="25">
        <f>SUM(C102:C104)</f>
        <v>6</v>
      </c>
      <c r="D105" s="26">
        <f>SUM(D102:D104)</f>
        <v>14548.1</v>
      </c>
      <c r="E105" s="87"/>
      <c r="F105" s="87"/>
      <c r="G105" s="87">
        <v>7.138143190062213</v>
      </c>
      <c r="H105" s="16">
        <v>14804.1</v>
      </c>
      <c r="I105" s="26"/>
    </row>
    <row r="106" spans="1:9" ht="12.75">
      <c r="A106" s="46"/>
      <c r="C106" s="25"/>
      <c r="D106" s="26"/>
      <c r="E106" s="87"/>
      <c r="F106" s="87"/>
      <c r="G106" s="87"/>
      <c r="H106" s="16"/>
      <c r="I106" s="26"/>
    </row>
    <row r="107" spans="1:9" ht="12.75">
      <c r="A107" s="195" t="s">
        <v>25</v>
      </c>
      <c r="B107" s="195"/>
      <c r="C107" s="25"/>
      <c r="D107" s="26"/>
      <c r="E107" s="87"/>
      <c r="F107" s="87"/>
      <c r="G107" s="87"/>
      <c r="H107" s="16"/>
      <c r="I107" s="26"/>
    </row>
    <row r="108" spans="1:9" ht="12.75">
      <c r="A108" s="74">
        <v>15</v>
      </c>
      <c r="C108" s="53">
        <v>1</v>
      </c>
      <c r="D108" s="77">
        <v>754.53</v>
      </c>
      <c r="E108" s="95">
        <v>0.096</v>
      </c>
      <c r="F108" s="95">
        <v>9.6</v>
      </c>
      <c r="G108" s="95">
        <v>9.6</v>
      </c>
      <c r="H108" s="101">
        <v>755.67</v>
      </c>
      <c r="I108" s="26"/>
    </row>
    <row r="109" spans="1:9" ht="12.75">
      <c r="A109" s="74">
        <v>20</v>
      </c>
      <c r="C109" s="53">
        <v>1</v>
      </c>
      <c r="D109" s="77">
        <v>1084.5</v>
      </c>
      <c r="E109" s="95">
        <v>0.096</v>
      </c>
      <c r="F109" s="95">
        <v>9.6</v>
      </c>
      <c r="G109" s="95">
        <v>9.6</v>
      </c>
      <c r="H109" s="101">
        <v>710.61</v>
      </c>
      <c r="I109" s="26"/>
    </row>
    <row r="110" spans="1:9" ht="12.75">
      <c r="A110" s="74">
        <v>25</v>
      </c>
      <c r="C110" s="53">
        <v>1</v>
      </c>
      <c r="D110" s="77">
        <v>1157.16</v>
      </c>
      <c r="E110" s="95">
        <v>0.096</v>
      </c>
      <c r="F110" s="95">
        <v>9.6</v>
      </c>
      <c r="G110" s="95">
        <v>9.6</v>
      </c>
      <c r="H110" s="101">
        <v>1116.54</v>
      </c>
      <c r="I110" s="26"/>
    </row>
    <row r="111" spans="1:9" ht="12.75">
      <c r="A111" s="196" t="s">
        <v>16</v>
      </c>
      <c r="B111" s="196"/>
      <c r="C111" s="25">
        <f>SUM(C108:C110)</f>
        <v>3</v>
      </c>
      <c r="D111" s="26">
        <f>SUM(D108:D110)</f>
        <v>2996.19</v>
      </c>
      <c r="E111" s="87"/>
      <c r="F111" s="87"/>
      <c r="G111" s="87">
        <v>9.6</v>
      </c>
      <c r="H111" s="16">
        <v>2582.82</v>
      </c>
      <c r="I111" s="26"/>
    </row>
    <row r="112" spans="1:9" s="31" customFormat="1" ht="12.75">
      <c r="A112" s="158"/>
      <c r="B112" s="178"/>
      <c r="C112" s="39"/>
      <c r="D112" s="96"/>
      <c r="E112" s="97"/>
      <c r="F112" s="97"/>
      <c r="G112" s="97"/>
      <c r="H112" s="40"/>
      <c r="I112" s="26"/>
    </row>
    <row r="113" spans="1:9" s="31" customFormat="1" ht="12.75">
      <c r="A113" s="199" t="s">
        <v>16</v>
      </c>
      <c r="B113" s="199"/>
      <c r="C113" s="25">
        <f>C111+C105+C99+C89+C82+C76+C69+C51+C46+C40+C32+C23+C14</f>
        <v>413</v>
      </c>
      <c r="D113" s="26">
        <f>D111+D105+D99+D89+D82+D76+D69+D51+D46+D40+D32+D23+D14</f>
        <v>1379573.1099999999</v>
      </c>
      <c r="E113" s="87"/>
      <c r="F113" s="87"/>
      <c r="G113" s="87">
        <v>6.528617058172439</v>
      </c>
      <c r="H113" s="16">
        <v>1411684.4417</v>
      </c>
      <c r="I113" s="42"/>
    </row>
    <row r="114" spans="1:9" s="31" customFormat="1" ht="12.75">
      <c r="A114" s="159"/>
      <c r="B114" s="179"/>
      <c r="C114" s="19"/>
      <c r="D114" s="44"/>
      <c r="E114" s="89"/>
      <c r="F114" s="89"/>
      <c r="G114" s="89"/>
      <c r="H114" s="20"/>
      <c r="I114" s="26"/>
    </row>
    <row r="115" spans="2:9" s="31" customFormat="1" ht="12.75">
      <c r="B115" s="46"/>
      <c r="C115" s="25"/>
      <c r="D115" s="26"/>
      <c r="E115" s="87"/>
      <c r="F115" s="87"/>
      <c r="G115" s="87"/>
      <c r="H115" s="16"/>
      <c r="I115" s="26"/>
    </row>
    <row r="116" spans="1:9" s="31" customFormat="1" ht="12.75">
      <c r="A116" s="31" t="s">
        <v>43</v>
      </c>
      <c r="B116" s="196" t="s">
        <v>52</v>
      </c>
      <c r="C116" s="196"/>
      <c r="D116" s="196"/>
      <c r="E116" s="196"/>
      <c r="F116" s="196"/>
      <c r="G116" s="196"/>
      <c r="H116" s="196"/>
      <c r="I116" s="48"/>
    </row>
    <row r="117" spans="2:9" s="31" customFormat="1" ht="12.75">
      <c r="B117" s="46" t="s">
        <v>38</v>
      </c>
      <c r="C117" s="98"/>
      <c r="D117" s="33"/>
      <c r="E117" s="80"/>
      <c r="F117" s="80"/>
      <c r="G117" s="80"/>
      <c r="H117" s="57"/>
      <c r="I117" s="48"/>
    </row>
    <row r="118" spans="2:11" s="38" customFormat="1" ht="12.75">
      <c r="B118" s="50"/>
      <c r="C118" s="25"/>
      <c r="D118" s="26"/>
      <c r="E118" s="88"/>
      <c r="F118" s="88"/>
      <c r="G118" s="88"/>
      <c r="H118" s="16"/>
      <c r="I118" s="27"/>
      <c r="J118" s="55"/>
      <c r="K118" s="54"/>
    </row>
    <row r="119" spans="2:11" s="38" customFormat="1" ht="12.75">
      <c r="B119" s="50"/>
      <c r="C119" s="25"/>
      <c r="D119" s="26"/>
      <c r="E119" s="88"/>
      <c r="F119" s="88"/>
      <c r="G119" s="88"/>
      <c r="H119" s="16"/>
      <c r="I119" s="27"/>
      <c r="J119" s="55"/>
      <c r="K119" s="54"/>
    </row>
    <row r="120" spans="2:9" s="31" customFormat="1" ht="12.75">
      <c r="B120" s="56"/>
      <c r="C120" s="32"/>
      <c r="D120" s="33"/>
      <c r="E120" s="80"/>
      <c r="F120" s="80"/>
      <c r="G120" s="80"/>
      <c r="H120" s="57"/>
      <c r="I120" s="58"/>
    </row>
    <row r="121" spans="2:9" s="31" customFormat="1" ht="12.75">
      <c r="B121" s="60"/>
      <c r="C121" s="99"/>
      <c r="D121" s="100"/>
      <c r="E121" s="82"/>
      <c r="F121" s="82"/>
      <c r="G121" s="82"/>
      <c r="H121" s="81"/>
      <c r="I121" s="58"/>
    </row>
    <row r="122" spans="2:9" s="31" customFormat="1" ht="12.75">
      <c r="B122" s="60"/>
      <c r="C122" s="99"/>
      <c r="D122" s="100"/>
      <c r="E122" s="82"/>
      <c r="F122" s="82"/>
      <c r="G122" s="82"/>
      <c r="H122" s="81"/>
      <c r="I122" s="58"/>
    </row>
    <row r="123" spans="2:9" s="31" customFormat="1" ht="12.75">
      <c r="B123" s="60"/>
      <c r="C123" s="99"/>
      <c r="D123" s="100"/>
      <c r="E123" s="82"/>
      <c r="F123" s="82"/>
      <c r="G123" s="82"/>
      <c r="H123" s="81"/>
      <c r="I123" s="58"/>
    </row>
    <row r="124" spans="2:9" s="31" customFormat="1" ht="12.75">
      <c r="B124" s="60"/>
      <c r="C124" s="99"/>
      <c r="D124" s="100"/>
      <c r="E124" s="82"/>
      <c r="F124" s="82"/>
      <c r="G124" s="82"/>
      <c r="H124" s="81"/>
      <c r="I124" s="58"/>
    </row>
    <row r="125" spans="2:9" s="31" customFormat="1" ht="12.75">
      <c r="B125" s="60"/>
      <c r="C125" s="99"/>
      <c r="D125" s="100"/>
      <c r="E125" s="82"/>
      <c r="F125" s="82"/>
      <c r="G125" s="82"/>
      <c r="H125" s="81"/>
      <c r="I125" s="58"/>
    </row>
    <row r="126" spans="2:9" s="31" customFormat="1" ht="12.75">
      <c r="B126" s="60"/>
      <c r="C126" s="99"/>
      <c r="D126" s="100"/>
      <c r="E126" s="82"/>
      <c r="F126" s="82"/>
      <c r="G126" s="82"/>
      <c r="H126" s="81"/>
      <c r="I126" s="58"/>
    </row>
    <row r="127" spans="2:9" s="31" customFormat="1" ht="12.75">
      <c r="B127" s="60"/>
      <c r="C127" s="99"/>
      <c r="D127" s="100"/>
      <c r="E127" s="82"/>
      <c r="F127" s="82"/>
      <c r="G127" s="82"/>
      <c r="H127" s="81"/>
      <c r="I127" s="58"/>
    </row>
    <row r="128" spans="2:9" s="31" customFormat="1" ht="12.75">
      <c r="B128" s="60"/>
      <c r="C128" s="99"/>
      <c r="D128" s="100"/>
      <c r="E128" s="82"/>
      <c r="F128" s="82"/>
      <c r="G128" s="82"/>
      <c r="H128" s="81"/>
      <c r="I128" s="58"/>
    </row>
    <row r="129" spans="2:9" s="31" customFormat="1" ht="12.75">
      <c r="B129" s="60"/>
      <c r="C129" s="99"/>
      <c r="D129" s="100"/>
      <c r="E129" s="82"/>
      <c r="F129" s="82"/>
      <c r="G129" s="82"/>
      <c r="H129" s="81"/>
      <c r="I129" s="58"/>
    </row>
    <row r="130" spans="2:9" s="31" customFormat="1" ht="12.75">
      <c r="B130" s="60"/>
      <c r="C130" s="99"/>
      <c r="D130" s="100"/>
      <c r="E130" s="82"/>
      <c r="F130" s="82"/>
      <c r="G130" s="82"/>
      <c r="H130" s="81"/>
      <c r="I130" s="58"/>
    </row>
    <row r="131" spans="2:9" s="31" customFormat="1" ht="12.75">
      <c r="B131" s="60"/>
      <c r="C131" s="99"/>
      <c r="D131" s="100"/>
      <c r="E131" s="82"/>
      <c r="F131" s="82"/>
      <c r="G131" s="82"/>
      <c r="H131" s="81"/>
      <c r="I131" s="58"/>
    </row>
    <row r="132" spans="2:9" s="31" customFormat="1" ht="12.75">
      <c r="B132" s="2"/>
      <c r="C132" s="2"/>
      <c r="D132" s="2"/>
      <c r="E132" s="2"/>
      <c r="F132" s="2"/>
      <c r="G132" s="2"/>
      <c r="H132" s="2"/>
      <c r="I132" s="2"/>
    </row>
    <row r="133" spans="2:9" s="31" customFormat="1" ht="12.75">
      <c r="B133" s="2"/>
      <c r="C133" s="2"/>
      <c r="D133" s="2"/>
      <c r="E133" s="2"/>
      <c r="F133" s="2"/>
      <c r="G133" s="2"/>
      <c r="H133" s="2"/>
      <c r="I133" s="2"/>
    </row>
    <row r="134" spans="2:9" s="31" customFormat="1" ht="12.75">
      <c r="B134" s="2"/>
      <c r="C134" s="2"/>
      <c r="D134" s="2"/>
      <c r="E134" s="2"/>
      <c r="F134" s="2"/>
      <c r="G134" s="2"/>
      <c r="H134" s="2"/>
      <c r="I134" s="2"/>
    </row>
    <row r="135" spans="2:9" s="31" customFormat="1" ht="12.75">
      <c r="B135" s="2"/>
      <c r="C135" s="2"/>
      <c r="D135" s="2"/>
      <c r="E135" s="2"/>
      <c r="F135" s="2"/>
      <c r="G135" s="2"/>
      <c r="H135" s="2"/>
      <c r="I135" s="2"/>
    </row>
    <row r="136" spans="2:9" s="31" customFormat="1" ht="12.75">
      <c r="B136" s="2"/>
      <c r="C136" s="2"/>
      <c r="D136" s="2"/>
      <c r="E136" s="2"/>
      <c r="F136" s="2"/>
      <c r="G136" s="2"/>
      <c r="H136" s="2"/>
      <c r="I136" s="2"/>
    </row>
    <row r="137" spans="2:9" s="31" customFormat="1" ht="12.75">
      <c r="B137" s="2"/>
      <c r="C137" s="2"/>
      <c r="D137" s="2"/>
      <c r="E137" s="2"/>
      <c r="F137" s="2"/>
      <c r="G137" s="2"/>
      <c r="H137" s="2"/>
      <c r="I137" s="2"/>
    </row>
    <row r="138" spans="2:9" s="31" customFormat="1" ht="12.75">
      <c r="B138" s="2"/>
      <c r="C138" s="2"/>
      <c r="D138" s="2"/>
      <c r="E138" s="2"/>
      <c r="F138" s="2"/>
      <c r="G138" s="2"/>
      <c r="H138" s="2"/>
      <c r="I138" s="2"/>
    </row>
    <row r="139" spans="2:9" s="31" customFormat="1" ht="12.75">
      <c r="B139" s="2"/>
      <c r="C139" s="2"/>
      <c r="D139" s="2"/>
      <c r="E139" s="2"/>
      <c r="F139" s="2"/>
      <c r="G139" s="2"/>
      <c r="H139" s="2"/>
      <c r="I139" s="2"/>
    </row>
    <row r="140" spans="2:9" s="31" customFormat="1" ht="12.75">
      <c r="B140" s="2"/>
      <c r="C140" s="2"/>
      <c r="D140" s="2"/>
      <c r="E140" s="2"/>
      <c r="F140" s="2"/>
      <c r="G140" s="2"/>
      <c r="H140" s="2"/>
      <c r="I140" s="2"/>
    </row>
    <row r="141" spans="2:9" s="31" customFormat="1" ht="12.75">
      <c r="B141" s="2"/>
      <c r="C141" s="2"/>
      <c r="D141" s="2"/>
      <c r="E141" s="2"/>
      <c r="F141" s="2"/>
      <c r="G141" s="2"/>
      <c r="H141" s="2"/>
      <c r="I141" s="2"/>
    </row>
    <row r="142" spans="2:9" s="31" customFormat="1" ht="12.75">
      <c r="B142" s="2"/>
      <c r="C142" s="2"/>
      <c r="D142" s="2"/>
      <c r="E142" s="2"/>
      <c r="F142" s="2"/>
      <c r="G142" s="2"/>
      <c r="H142" s="2"/>
      <c r="I142" s="2"/>
    </row>
    <row r="143" spans="2:9" s="31" customFormat="1" ht="12.75">
      <c r="B143" s="2"/>
      <c r="C143" s="2"/>
      <c r="D143" s="2"/>
      <c r="E143" s="2"/>
      <c r="F143" s="2"/>
      <c r="G143" s="2"/>
      <c r="H143" s="2"/>
      <c r="I143" s="2"/>
    </row>
    <row r="144" spans="2:9" s="31" customFormat="1" ht="12.75">
      <c r="B144" s="2"/>
      <c r="C144" s="2"/>
      <c r="D144" s="2"/>
      <c r="E144" s="2"/>
      <c r="F144" s="2"/>
      <c r="G144" s="2"/>
      <c r="H144" s="2"/>
      <c r="I144" s="2"/>
    </row>
    <row r="145" spans="2:9" s="31" customFormat="1" ht="12.75">
      <c r="B145" s="2"/>
      <c r="C145" s="2"/>
      <c r="D145" s="2"/>
      <c r="E145" s="2"/>
      <c r="F145" s="2"/>
      <c r="G145" s="2"/>
      <c r="H145" s="2"/>
      <c r="I145" s="2"/>
    </row>
    <row r="146" spans="2:9" s="31" customFormat="1" ht="12.75">
      <c r="B146" s="2"/>
      <c r="C146" s="2"/>
      <c r="D146" s="2"/>
      <c r="E146" s="2"/>
      <c r="F146" s="2"/>
      <c r="G146" s="2"/>
      <c r="H146" s="2"/>
      <c r="I146" s="2"/>
    </row>
    <row r="147" spans="2:9" s="31" customFormat="1" ht="12.75">
      <c r="B147" s="2"/>
      <c r="C147" s="2"/>
      <c r="D147" s="2"/>
      <c r="E147" s="2"/>
      <c r="F147" s="2"/>
      <c r="G147" s="2"/>
      <c r="H147" s="2"/>
      <c r="I147" s="2"/>
    </row>
    <row r="148" spans="2:9" s="31" customFormat="1" ht="12.75">
      <c r="B148" s="2"/>
      <c r="C148" s="2"/>
      <c r="D148" s="2"/>
      <c r="E148" s="2"/>
      <c r="F148" s="2"/>
      <c r="G148" s="2"/>
      <c r="H148" s="2"/>
      <c r="I148" s="2"/>
    </row>
    <row r="149" spans="2:9" s="31" customFormat="1" ht="12.75">
      <c r="B149" s="2"/>
      <c r="C149" s="2"/>
      <c r="D149" s="2"/>
      <c r="E149" s="2"/>
      <c r="F149" s="2"/>
      <c r="G149" s="2"/>
      <c r="H149" s="2"/>
      <c r="I149" s="2"/>
    </row>
    <row r="150" spans="2:9" s="31" customFormat="1" ht="12.75">
      <c r="B150" s="2"/>
      <c r="C150" s="2"/>
      <c r="D150" s="2"/>
      <c r="E150" s="2"/>
      <c r="F150" s="2"/>
      <c r="G150" s="2"/>
      <c r="H150" s="2"/>
      <c r="I150" s="2"/>
    </row>
    <row r="151" spans="2:9" s="31" customFormat="1" ht="12.75">
      <c r="B151" s="2"/>
      <c r="C151" s="2"/>
      <c r="D151" s="2"/>
      <c r="E151" s="2"/>
      <c r="F151" s="2"/>
      <c r="G151" s="2"/>
      <c r="H151" s="2"/>
      <c r="I151" s="2"/>
    </row>
    <row r="152" spans="2:9" s="31" customFormat="1" ht="12.75">
      <c r="B152" s="2"/>
      <c r="C152" s="2"/>
      <c r="D152" s="2"/>
      <c r="E152" s="2"/>
      <c r="F152" s="2"/>
      <c r="G152" s="2"/>
      <c r="H152" s="2"/>
      <c r="I152" s="2"/>
    </row>
    <row r="153" spans="2:9" s="31" customFormat="1" ht="12.75">
      <c r="B153" s="2"/>
      <c r="C153" s="2"/>
      <c r="D153" s="2"/>
      <c r="E153" s="2"/>
      <c r="F153" s="2"/>
      <c r="G153" s="2"/>
      <c r="H153" s="2"/>
      <c r="I153" s="2"/>
    </row>
    <row r="154" spans="2:9" s="31" customFormat="1" ht="12.75">
      <c r="B154" s="2"/>
      <c r="C154" s="2"/>
      <c r="D154" s="2"/>
      <c r="E154" s="2"/>
      <c r="F154" s="2"/>
      <c r="G154" s="2"/>
      <c r="H154" s="2"/>
      <c r="I154" s="2"/>
    </row>
    <row r="155" spans="2:9" s="31" customFormat="1" ht="12.75">
      <c r="B155" s="2"/>
      <c r="C155" s="2"/>
      <c r="D155" s="2"/>
      <c r="E155" s="2"/>
      <c r="F155" s="2"/>
      <c r="G155" s="2"/>
      <c r="H155" s="2"/>
      <c r="I155" s="2"/>
    </row>
    <row r="156" spans="2:9" s="31" customFormat="1" ht="12.75">
      <c r="B156" s="2"/>
      <c r="C156" s="2"/>
      <c r="D156" s="2"/>
      <c r="E156" s="2"/>
      <c r="F156" s="2"/>
      <c r="G156" s="2"/>
      <c r="H156" s="2"/>
      <c r="I156" s="2"/>
    </row>
    <row r="157" spans="2:9" s="31" customFormat="1" ht="12.75">
      <c r="B157" s="2"/>
      <c r="C157" s="2"/>
      <c r="D157" s="2"/>
      <c r="E157" s="2"/>
      <c r="F157" s="2"/>
      <c r="G157" s="2"/>
      <c r="H157" s="2"/>
      <c r="I157" s="2"/>
    </row>
    <row r="158" spans="2:9" s="31" customFormat="1" ht="12.75">
      <c r="B158" s="2"/>
      <c r="C158" s="2"/>
      <c r="D158" s="2"/>
      <c r="E158" s="2"/>
      <c r="F158" s="2"/>
      <c r="G158" s="2"/>
      <c r="H158" s="2"/>
      <c r="I158" s="2"/>
    </row>
    <row r="159" spans="2:9" s="31" customFormat="1" ht="12.75">
      <c r="B159" s="2"/>
      <c r="C159" s="2"/>
      <c r="D159" s="2"/>
      <c r="E159" s="2"/>
      <c r="F159" s="2"/>
      <c r="G159" s="2"/>
      <c r="H159" s="2"/>
      <c r="I159" s="2"/>
    </row>
    <row r="160" spans="2:9" s="31" customFormat="1" ht="12.75">
      <c r="B160" s="2"/>
      <c r="C160" s="2"/>
      <c r="D160" s="2"/>
      <c r="E160" s="2"/>
      <c r="F160" s="2"/>
      <c r="G160" s="2"/>
      <c r="H160" s="2"/>
      <c r="I160" s="2"/>
    </row>
    <row r="161" spans="2:9" s="31" customFormat="1" ht="12.75">
      <c r="B161" s="2"/>
      <c r="C161" s="2"/>
      <c r="D161" s="2"/>
      <c r="E161" s="2"/>
      <c r="F161" s="2"/>
      <c r="G161" s="2"/>
      <c r="H161" s="2"/>
      <c r="I161" s="2"/>
    </row>
    <row r="162" spans="2:9" s="31" customFormat="1" ht="12.75">
      <c r="B162" s="2"/>
      <c r="C162" s="2"/>
      <c r="D162" s="2"/>
      <c r="E162" s="2"/>
      <c r="F162" s="2"/>
      <c r="G162" s="2"/>
      <c r="H162" s="2"/>
      <c r="I162" s="2"/>
    </row>
    <row r="163" spans="2:9" s="31" customFormat="1" ht="12.75">
      <c r="B163" s="2"/>
      <c r="C163" s="2"/>
      <c r="D163" s="2"/>
      <c r="E163" s="2"/>
      <c r="F163" s="2"/>
      <c r="G163" s="2"/>
      <c r="H163" s="2"/>
      <c r="I163" s="2"/>
    </row>
    <row r="164" spans="2:9" s="31" customFormat="1" ht="12.75">
      <c r="B164" s="2"/>
      <c r="C164" s="2"/>
      <c r="D164" s="2"/>
      <c r="E164" s="2"/>
      <c r="F164" s="2"/>
      <c r="G164" s="2"/>
      <c r="H164" s="2"/>
      <c r="I164" s="2"/>
    </row>
    <row r="165" spans="2:9" s="31" customFormat="1" ht="12.75">
      <c r="B165" s="2"/>
      <c r="C165" s="2"/>
      <c r="D165" s="2"/>
      <c r="E165" s="2"/>
      <c r="F165" s="2"/>
      <c r="G165" s="2"/>
      <c r="H165" s="2"/>
      <c r="I165" s="2"/>
    </row>
    <row r="166" spans="2:9" s="31" customFormat="1" ht="12.75">
      <c r="B166" s="2"/>
      <c r="C166" s="2"/>
      <c r="D166" s="2"/>
      <c r="E166" s="2"/>
      <c r="F166" s="2"/>
      <c r="G166" s="2"/>
      <c r="H166" s="2"/>
      <c r="I166" s="2"/>
    </row>
    <row r="167" spans="2:9" s="31" customFormat="1" ht="12.75">
      <c r="B167" s="2"/>
      <c r="C167" s="2"/>
      <c r="D167" s="2"/>
      <c r="E167" s="2"/>
      <c r="F167" s="2"/>
      <c r="G167" s="2"/>
      <c r="H167" s="2"/>
      <c r="I167" s="2"/>
    </row>
    <row r="168" spans="2:9" s="31" customFormat="1" ht="12.75">
      <c r="B168" s="2"/>
      <c r="C168" s="2"/>
      <c r="D168" s="2"/>
      <c r="E168" s="2"/>
      <c r="F168" s="2"/>
      <c r="G168" s="2"/>
      <c r="H168" s="2"/>
      <c r="I168" s="2"/>
    </row>
    <row r="169" spans="2:9" s="31" customFormat="1" ht="12.75">
      <c r="B169" s="2"/>
      <c r="C169" s="2"/>
      <c r="D169" s="2"/>
      <c r="E169" s="2"/>
      <c r="F169" s="2"/>
      <c r="G169" s="2"/>
      <c r="H169" s="2"/>
      <c r="I169" s="2"/>
    </row>
    <row r="170" spans="2:9" s="31" customFormat="1" ht="12.75">
      <c r="B170" s="2"/>
      <c r="C170" s="2"/>
      <c r="D170" s="2"/>
      <c r="E170" s="2"/>
      <c r="F170" s="2"/>
      <c r="G170" s="2"/>
      <c r="H170" s="2"/>
      <c r="I170" s="2"/>
    </row>
    <row r="171" spans="2:9" s="31" customFormat="1" ht="12.75">
      <c r="B171" s="2"/>
      <c r="C171" s="2"/>
      <c r="D171" s="2"/>
      <c r="E171" s="2"/>
      <c r="F171" s="2"/>
      <c r="G171" s="2"/>
      <c r="H171" s="2"/>
      <c r="I171" s="2"/>
    </row>
    <row r="172" spans="2:9" s="31" customFormat="1" ht="12.75">
      <c r="B172" s="2"/>
      <c r="C172" s="2"/>
      <c r="D172" s="2"/>
      <c r="E172" s="2"/>
      <c r="F172" s="2"/>
      <c r="G172" s="2"/>
      <c r="H172" s="2"/>
      <c r="I172" s="2"/>
    </row>
    <row r="173" spans="2:9" s="31" customFormat="1" ht="12.75">
      <c r="B173" s="2"/>
      <c r="C173" s="2"/>
      <c r="D173" s="2"/>
      <c r="E173" s="2"/>
      <c r="F173" s="2"/>
      <c r="G173" s="2"/>
      <c r="H173" s="2"/>
      <c r="I173" s="2"/>
    </row>
    <row r="174" spans="2:9" s="31" customFormat="1" ht="12.75">
      <c r="B174" s="2"/>
      <c r="C174" s="2"/>
      <c r="D174" s="2"/>
      <c r="E174" s="2"/>
      <c r="F174" s="2"/>
      <c r="G174" s="2"/>
      <c r="H174" s="2"/>
      <c r="I174" s="2"/>
    </row>
    <row r="175" spans="2:9" s="31" customFormat="1" ht="12.75">
      <c r="B175" s="2"/>
      <c r="C175" s="2"/>
      <c r="D175" s="2"/>
      <c r="E175" s="2"/>
      <c r="F175" s="2"/>
      <c r="G175" s="2"/>
      <c r="H175" s="2"/>
      <c r="I175" s="2"/>
    </row>
    <row r="176" spans="2:9" s="31" customFormat="1" ht="12.75">
      <c r="B176" s="2"/>
      <c r="C176" s="2"/>
      <c r="D176" s="2"/>
      <c r="E176" s="2"/>
      <c r="F176" s="2"/>
      <c r="G176" s="2"/>
      <c r="H176" s="2"/>
      <c r="I176" s="2"/>
    </row>
    <row r="177" spans="2:9" s="31" customFormat="1" ht="12.75">
      <c r="B177" s="59"/>
      <c r="C177" s="32"/>
      <c r="D177" s="33"/>
      <c r="E177" s="80"/>
      <c r="F177" s="80"/>
      <c r="G177" s="80"/>
      <c r="H177" s="57"/>
      <c r="I177" s="58"/>
    </row>
    <row r="178" spans="2:9" s="31" customFormat="1" ht="12.75">
      <c r="B178" s="59"/>
      <c r="C178" s="32"/>
      <c r="D178" s="33"/>
      <c r="E178" s="80"/>
      <c r="F178" s="80"/>
      <c r="G178" s="80"/>
      <c r="H178" s="57"/>
      <c r="I178" s="58"/>
    </row>
    <row r="179" spans="2:9" s="31" customFormat="1" ht="12.75">
      <c r="B179" s="59"/>
      <c r="C179" s="32"/>
      <c r="D179" s="33"/>
      <c r="E179" s="80"/>
      <c r="F179" s="80"/>
      <c r="G179" s="80"/>
      <c r="H179" s="57"/>
      <c r="I179" s="58"/>
    </row>
    <row r="180" spans="2:9" s="31" customFormat="1" ht="12.75">
      <c r="B180" s="59"/>
      <c r="C180" s="32"/>
      <c r="D180" s="33"/>
      <c r="E180" s="80"/>
      <c r="F180" s="80"/>
      <c r="G180" s="80"/>
      <c r="H180" s="57"/>
      <c r="I180" s="58"/>
    </row>
    <row r="181" spans="2:9" s="31" customFormat="1" ht="12.75">
      <c r="B181" s="59"/>
      <c r="C181" s="32"/>
      <c r="D181" s="33"/>
      <c r="E181" s="80"/>
      <c r="F181" s="80"/>
      <c r="G181" s="80"/>
      <c r="H181" s="57"/>
      <c r="I181" s="58"/>
    </row>
    <row r="182" spans="2:9" s="31" customFormat="1" ht="12.75">
      <c r="B182" s="59"/>
      <c r="C182" s="32"/>
      <c r="D182" s="33"/>
      <c r="E182" s="80"/>
      <c r="F182" s="80"/>
      <c r="G182" s="80"/>
      <c r="H182" s="57"/>
      <c r="I182" s="58"/>
    </row>
    <row r="183" spans="2:9" s="31" customFormat="1" ht="12.75">
      <c r="B183" s="59"/>
      <c r="C183" s="32"/>
      <c r="D183" s="33"/>
      <c r="E183" s="80"/>
      <c r="F183" s="80"/>
      <c r="G183" s="80"/>
      <c r="H183" s="57"/>
      <c r="I183" s="58"/>
    </row>
    <row r="184" spans="2:9" s="31" customFormat="1" ht="12.75">
      <c r="B184" s="59"/>
      <c r="C184" s="32"/>
      <c r="D184" s="33"/>
      <c r="E184" s="80"/>
      <c r="F184" s="80"/>
      <c r="G184" s="80"/>
      <c r="H184" s="57"/>
      <c r="I184" s="58"/>
    </row>
    <row r="185" spans="2:9" s="31" customFormat="1" ht="12.75">
      <c r="B185" s="59"/>
      <c r="C185" s="32"/>
      <c r="D185" s="33"/>
      <c r="E185" s="80"/>
      <c r="F185" s="80"/>
      <c r="G185" s="80"/>
      <c r="H185" s="57"/>
      <c r="I185" s="58"/>
    </row>
    <row r="186" spans="2:9" s="31" customFormat="1" ht="12.75">
      <c r="B186" s="59"/>
      <c r="C186" s="32"/>
      <c r="D186" s="33"/>
      <c r="E186" s="80"/>
      <c r="F186" s="80"/>
      <c r="G186" s="80"/>
      <c r="H186" s="57"/>
      <c r="I186" s="58"/>
    </row>
    <row r="187" spans="2:9" s="31" customFormat="1" ht="12.75">
      <c r="B187" s="59"/>
      <c r="C187" s="32"/>
      <c r="D187" s="33"/>
      <c r="E187" s="80"/>
      <c r="F187" s="80"/>
      <c r="G187" s="80"/>
      <c r="H187" s="57"/>
      <c r="I187" s="58"/>
    </row>
    <row r="188" spans="2:9" s="31" customFormat="1" ht="12.75">
      <c r="B188" s="59"/>
      <c r="C188" s="32"/>
      <c r="D188" s="33"/>
      <c r="E188" s="80"/>
      <c r="F188" s="80"/>
      <c r="G188" s="80"/>
      <c r="H188" s="57"/>
      <c r="I188" s="58"/>
    </row>
    <row r="189" spans="2:9" s="31" customFormat="1" ht="12.75">
      <c r="B189" s="59"/>
      <c r="C189" s="32"/>
      <c r="D189" s="33"/>
      <c r="E189" s="80"/>
      <c r="F189" s="80"/>
      <c r="G189" s="80"/>
      <c r="H189" s="57"/>
      <c r="I189" s="58"/>
    </row>
    <row r="190" spans="2:9" s="31" customFormat="1" ht="12.75">
      <c r="B190" s="59"/>
      <c r="C190" s="32"/>
      <c r="D190" s="33"/>
      <c r="E190" s="80"/>
      <c r="F190" s="80"/>
      <c r="G190" s="80"/>
      <c r="H190" s="57"/>
      <c r="I190" s="58"/>
    </row>
    <row r="191" spans="2:9" s="31" customFormat="1" ht="12.75">
      <c r="B191" s="59"/>
      <c r="C191" s="32"/>
      <c r="D191" s="33"/>
      <c r="E191" s="80"/>
      <c r="F191" s="80"/>
      <c r="G191" s="80"/>
      <c r="H191" s="57"/>
      <c r="I191" s="58"/>
    </row>
    <row r="192" spans="2:9" s="31" customFormat="1" ht="12.75">
      <c r="B192" s="59"/>
      <c r="C192" s="32"/>
      <c r="D192" s="33"/>
      <c r="E192" s="80"/>
      <c r="F192" s="80"/>
      <c r="G192" s="80"/>
      <c r="H192" s="57"/>
      <c r="I192" s="58"/>
    </row>
    <row r="193" spans="2:9" s="31" customFormat="1" ht="12.75">
      <c r="B193" s="59"/>
      <c r="C193" s="32"/>
      <c r="D193" s="33"/>
      <c r="E193" s="80"/>
      <c r="F193" s="80"/>
      <c r="G193" s="80"/>
      <c r="H193" s="57"/>
      <c r="I193" s="58"/>
    </row>
    <row r="194" spans="2:9" s="31" customFormat="1" ht="12.75">
      <c r="B194" s="59"/>
      <c r="C194" s="32"/>
      <c r="D194" s="33"/>
      <c r="E194" s="80"/>
      <c r="F194" s="80"/>
      <c r="G194" s="80"/>
      <c r="H194" s="57"/>
      <c r="I194" s="58"/>
    </row>
    <row r="195" spans="2:9" s="31" customFormat="1" ht="12.75">
      <c r="B195" s="59"/>
      <c r="C195" s="32"/>
      <c r="D195" s="33"/>
      <c r="E195" s="80"/>
      <c r="F195" s="80"/>
      <c r="G195" s="80"/>
      <c r="H195" s="57"/>
      <c r="I195" s="58"/>
    </row>
    <row r="196" spans="2:9" s="31" customFormat="1" ht="12.75">
      <c r="B196" s="59"/>
      <c r="C196" s="32"/>
      <c r="D196" s="33"/>
      <c r="E196" s="80"/>
      <c r="F196" s="80"/>
      <c r="G196" s="80"/>
      <c r="H196" s="57"/>
      <c r="I196" s="58"/>
    </row>
    <row r="197" spans="2:9" s="31" customFormat="1" ht="12.75">
      <c r="B197" s="59"/>
      <c r="C197" s="32"/>
      <c r="D197" s="33"/>
      <c r="E197" s="80"/>
      <c r="F197" s="80"/>
      <c r="G197" s="80"/>
      <c r="H197" s="57"/>
      <c r="I197" s="58"/>
    </row>
    <row r="198" spans="2:9" s="31" customFormat="1" ht="12.75">
      <c r="B198" s="59"/>
      <c r="C198" s="32"/>
      <c r="D198" s="33"/>
      <c r="E198" s="80"/>
      <c r="F198" s="80"/>
      <c r="G198" s="80"/>
      <c r="H198" s="57"/>
      <c r="I198" s="58"/>
    </row>
    <row r="199" spans="2:9" s="31" customFormat="1" ht="12.75">
      <c r="B199" s="59"/>
      <c r="C199" s="32"/>
      <c r="D199" s="33"/>
      <c r="E199" s="80"/>
      <c r="F199" s="80"/>
      <c r="G199" s="80"/>
      <c r="H199" s="57"/>
      <c r="I199" s="58"/>
    </row>
    <row r="200" spans="2:9" s="31" customFormat="1" ht="12.75">
      <c r="B200" s="59"/>
      <c r="C200" s="32"/>
      <c r="D200" s="33"/>
      <c r="E200" s="80"/>
      <c r="F200" s="80"/>
      <c r="G200" s="80"/>
      <c r="H200" s="57"/>
      <c r="I200" s="58"/>
    </row>
    <row r="201" spans="2:9" s="31" customFormat="1" ht="12.75">
      <c r="B201" s="59"/>
      <c r="C201" s="32"/>
      <c r="D201" s="33"/>
      <c r="E201" s="80"/>
      <c r="F201" s="80"/>
      <c r="G201" s="80"/>
      <c r="H201" s="57"/>
      <c r="I201" s="58"/>
    </row>
    <row r="202" spans="2:9" s="31" customFormat="1" ht="12.75">
      <c r="B202" s="59"/>
      <c r="C202" s="32"/>
      <c r="D202" s="33"/>
      <c r="E202" s="80"/>
      <c r="F202" s="80"/>
      <c r="G202" s="80"/>
      <c r="H202" s="57"/>
      <c r="I202" s="58"/>
    </row>
    <row r="203" spans="2:9" s="31" customFormat="1" ht="12.75">
      <c r="B203" s="59"/>
      <c r="C203" s="32"/>
      <c r="D203" s="33"/>
      <c r="E203" s="80"/>
      <c r="F203" s="80"/>
      <c r="G203" s="80"/>
      <c r="H203" s="57"/>
      <c r="I203" s="58"/>
    </row>
    <row r="204" spans="2:9" s="31" customFormat="1" ht="12.75">
      <c r="B204" s="59"/>
      <c r="C204" s="32"/>
      <c r="D204" s="33"/>
      <c r="E204" s="80"/>
      <c r="F204" s="80"/>
      <c r="G204" s="80"/>
      <c r="H204" s="57"/>
      <c r="I204" s="58"/>
    </row>
    <row r="205" spans="2:9" s="31" customFormat="1" ht="12.75">
      <c r="B205" s="59"/>
      <c r="C205" s="32"/>
      <c r="D205" s="33"/>
      <c r="E205" s="80"/>
      <c r="F205" s="80"/>
      <c r="G205" s="80"/>
      <c r="H205" s="57"/>
      <c r="I205" s="58"/>
    </row>
    <row r="206" spans="2:9" s="31" customFormat="1" ht="12.75">
      <c r="B206" s="59"/>
      <c r="C206" s="32"/>
      <c r="D206" s="33"/>
      <c r="E206" s="80"/>
      <c r="F206" s="80"/>
      <c r="G206" s="80"/>
      <c r="H206" s="57"/>
      <c r="I206" s="58"/>
    </row>
    <row r="207" spans="2:9" s="31" customFormat="1" ht="12.75">
      <c r="B207" s="59"/>
      <c r="C207" s="32"/>
      <c r="D207" s="33"/>
      <c r="E207" s="80"/>
      <c r="F207" s="80"/>
      <c r="G207" s="80"/>
      <c r="H207" s="57"/>
      <c r="I207" s="58"/>
    </row>
    <row r="208" spans="2:9" s="31" customFormat="1" ht="12.75">
      <c r="B208" s="59"/>
      <c r="C208" s="32"/>
      <c r="D208" s="33"/>
      <c r="E208" s="80"/>
      <c r="F208" s="80"/>
      <c r="G208" s="80"/>
      <c r="H208" s="57"/>
      <c r="I208" s="58"/>
    </row>
    <row r="209" spans="2:9" s="31" customFormat="1" ht="12.75">
      <c r="B209" s="59"/>
      <c r="C209" s="32"/>
      <c r="D209" s="33"/>
      <c r="E209" s="80"/>
      <c r="F209" s="80"/>
      <c r="G209" s="80"/>
      <c r="H209" s="57"/>
      <c r="I209" s="58"/>
    </row>
    <row r="210" spans="2:9" s="31" customFormat="1" ht="12.75">
      <c r="B210" s="59"/>
      <c r="C210" s="32"/>
      <c r="D210" s="33"/>
      <c r="E210" s="80"/>
      <c r="F210" s="80"/>
      <c r="G210" s="80"/>
      <c r="H210" s="57"/>
      <c r="I210" s="58"/>
    </row>
    <row r="211" spans="2:9" s="31" customFormat="1" ht="12.75">
      <c r="B211" s="59"/>
      <c r="C211" s="32"/>
      <c r="D211" s="33"/>
      <c r="E211" s="80"/>
      <c r="F211" s="80"/>
      <c r="G211" s="80"/>
      <c r="H211" s="57"/>
      <c r="I211" s="58"/>
    </row>
    <row r="212" spans="2:9" s="31" customFormat="1" ht="12.75">
      <c r="B212" s="59"/>
      <c r="C212" s="32"/>
      <c r="D212" s="33"/>
      <c r="E212" s="80"/>
      <c r="F212" s="80"/>
      <c r="G212" s="80"/>
      <c r="H212" s="57"/>
      <c r="I212" s="58"/>
    </row>
    <row r="213" spans="2:9" s="31" customFormat="1" ht="12.75">
      <c r="B213" s="59"/>
      <c r="C213" s="32"/>
      <c r="D213" s="33"/>
      <c r="E213" s="80"/>
      <c r="F213" s="80"/>
      <c r="G213" s="80"/>
      <c r="H213" s="57"/>
      <c r="I213" s="58"/>
    </row>
    <row r="214" spans="2:9" s="31" customFormat="1" ht="12.75">
      <c r="B214" s="59"/>
      <c r="C214" s="32"/>
      <c r="D214" s="33"/>
      <c r="E214" s="80"/>
      <c r="F214" s="80"/>
      <c r="G214" s="80"/>
      <c r="H214" s="57"/>
      <c r="I214" s="58"/>
    </row>
    <row r="215" spans="2:9" s="31" customFormat="1" ht="12.75">
      <c r="B215" s="59"/>
      <c r="C215" s="32"/>
      <c r="D215" s="33"/>
      <c r="E215" s="80"/>
      <c r="F215" s="80"/>
      <c r="G215" s="80"/>
      <c r="H215" s="57"/>
      <c r="I215" s="58"/>
    </row>
    <row r="216" spans="2:9" s="31" customFormat="1" ht="12.75">
      <c r="B216" s="59"/>
      <c r="C216" s="32"/>
      <c r="D216" s="33"/>
      <c r="E216" s="80"/>
      <c r="F216" s="80"/>
      <c r="G216" s="80"/>
      <c r="H216" s="57"/>
      <c r="I216" s="58"/>
    </row>
    <row r="217" spans="2:9" s="31" customFormat="1" ht="12.75">
      <c r="B217" s="59"/>
      <c r="C217" s="32"/>
      <c r="D217" s="33"/>
      <c r="E217" s="80"/>
      <c r="F217" s="80"/>
      <c r="G217" s="80"/>
      <c r="H217" s="57"/>
      <c r="I217" s="58"/>
    </row>
    <row r="218" spans="2:9" s="31" customFormat="1" ht="12.75">
      <c r="B218" s="59"/>
      <c r="C218" s="32"/>
      <c r="D218" s="33"/>
      <c r="E218" s="80"/>
      <c r="F218" s="80"/>
      <c r="G218" s="80"/>
      <c r="H218" s="57"/>
      <c r="I218" s="58"/>
    </row>
    <row r="219" spans="2:9" s="31" customFormat="1" ht="12.75">
      <c r="B219" s="59"/>
      <c r="C219" s="32"/>
      <c r="D219" s="33"/>
      <c r="E219" s="80"/>
      <c r="F219" s="80"/>
      <c r="G219" s="80"/>
      <c r="H219" s="57"/>
      <c r="I219" s="58"/>
    </row>
    <row r="220" spans="2:9" s="31" customFormat="1" ht="12.75">
      <c r="B220" s="59"/>
      <c r="C220" s="32"/>
      <c r="D220" s="33"/>
      <c r="E220" s="80"/>
      <c r="F220" s="80"/>
      <c r="G220" s="80"/>
      <c r="H220" s="57"/>
      <c r="I220" s="58"/>
    </row>
    <row r="221" spans="2:9" s="31" customFormat="1" ht="12.75">
      <c r="B221" s="59"/>
      <c r="C221" s="32"/>
      <c r="D221" s="33"/>
      <c r="E221" s="80"/>
      <c r="F221" s="80"/>
      <c r="G221" s="80"/>
      <c r="H221" s="57"/>
      <c r="I221" s="58"/>
    </row>
    <row r="222" spans="2:9" s="31" customFormat="1" ht="12.75">
      <c r="B222" s="59"/>
      <c r="C222" s="32"/>
      <c r="D222" s="33"/>
      <c r="E222" s="80"/>
      <c r="F222" s="80"/>
      <c r="G222" s="80"/>
      <c r="H222" s="57"/>
      <c r="I222" s="58"/>
    </row>
    <row r="223" spans="2:9" s="31" customFormat="1" ht="12.75">
      <c r="B223" s="59"/>
      <c r="C223" s="32"/>
      <c r="D223" s="33"/>
      <c r="E223" s="80"/>
      <c r="F223" s="80"/>
      <c r="G223" s="80"/>
      <c r="H223" s="57"/>
      <c r="I223" s="58"/>
    </row>
    <row r="224" spans="2:9" s="31" customFormat="1" ht="12.75">
      <c r="B224" s="59"/>
      <c r="C224" s="32"/>
      <c r="D224" s="33"/>
      <c r="E224" s="80"/>
      <c r="F224" s="80"/>
      <c r="G224" s="80"/>
      <c r="H224" s="57"/>
      <c r="I224" s="58"/>
    </row>
    <row r="225" spans="2:9" s="31" customFormat="1" ht="12.75">
      <c r="B225" s="59"/>
      <c r="C225" s="32"/>
      <c r="D225" s="33"/>
      <c r="E225" s="80"/>
      <c r="F225" s="80"/>
      <c r="G225" s="80"/>
      <c r="H225" s="57"/>
      <c r="I225" s="58"/>
    </row>
    <row r="226" spans="2:9" s="31" customFormat="1" ht="12.75">
      <c r="B226" s="59"/>
      <c r="C226" s="32"/>
      <c r="D226" s="33"/>
      <c r="E226" s="80"/>
      <c r="F226" s="80"/>
      <c r="G226" s="80"/>
      <c r="H226" s="57"/>
      <c r="I226" s="58"/>
    </row>
    <row r="227" spans="2:9" s="31" customFormat="1" ht="12.75">
      <c r="B227" s="59"/>
      <c r="C227" s="32"/>
      <c r="D227" s="33"/>
      <c r="E227" s="80"/>
      <c r="F227" s="80"/>
      <c r="G227" s="80"/>
      <c r="H227" s="57"/>
      <c r="I227" s="58"/>
    </row>
    <row r="228" spans="2:9" s="31" customFormat="1" ht="12.75">
      <c r="B228" s="59"/>
      <c r="C228" s="32"/>
      <c r="D228" s="33"/>
      <c r="E228" s="80"/>
      <c r="F228" s="80"/>
      <c r="G228" s="80"/>
      <c r="H228" s="57"/>
      <c r="I228" s="58"/>
    </row>
    <row r="229" spans="2:9" s="31" customFormat="1" ht="12.75">
      <c r="B229" s="59"/>
      <c r="C229" s="32"/>
      <c r="D229" s="33"/>
      <c r="E229" s="80"/>
      <c r="F229" s="80"/>
      <c r="G229" s="80"/>
      <c r="H229" s="57"/>
      <c r="I229" s="58"/>
    </row>
    <row r="230" spans="2:9" s="31" customFormat="1" ht="12.75">
      <c r="B230" s="59"/>
      <c r="C230" s="32"/>
      <c r="D230" s="33"/>
      <c r="E230" s="80"/>
      <c r="F230" s="80"/>
      <c r="G230" s="80"/>
      <c r="H230" s="57"/>
      <c r="I230" s="58"/>
    </row>
    <row r="231" spans="2:9" s="31" customFormat="1" ht="12.75">
      <c r="B231" s="59"/>
      <c r="C231" s="32"/>
      <c r="D231" s="33"/>
      <c r="E231" s="80"/>
      <c r="F231" s="80"/>
      <c r="G231" s="80"/>
      <c r="H231" s="57"/>
      <c r="I231" s="58"/>
    </row>
    <row r="232" spans="2:9" s="31" customFormat="1" ht="12.75">
      <c r="B232" s="59"/>
      <c r="C232" s="32"/>
      <c r="D232" s="33"/>
      <c r="E232" s="80"/>
      <c r="F232" s="80"/>
      <c r="G232" s="80"/>
      <c r="H232" s="57"/>
      <c r="I232" s="58"/>
    </row>
    <row r="233" spans="2:9" s="31" customFormat="1" ht="12.75">
      <c r="B233" s="59"/>
      <c r="C233" s="32"/>
      <c r="D233" s="33"/>
      <c r="E233" s="80"/>
      <c r="F233" s="80"/>
      <c r="G233" s="80"/>
      <c r="H233" s="57"/>
      <c r="I233" s="58"/>
    </row>
    <row r="234" spans="2:9" s="31" customFormat="1" ht="12.75">
      <c r="B234" s="59"/>
      <c r="C234" s="32"/>
      <c r="D234" s="33"/>
      <c r="E234" s="80"/>
      <c r="F234" s="80"/>
      <c r="G234" s="80"/>
      <c r="H234" s="57"/>
      <c r="I234" s="58"/>
    </row>
    <row r="235" spans="2:9" s="31" customFormat="1" ht="12.75">
      <c r="B235" s="59"/>
      <c r="C235" s="32"/>
      <c r="D235" s="33"/>
      <c r="E235" s="80"/>
      <c r="F235" s="80"/>
      <c r="G235" s="80"/>
      <c r="H235" s="57"/>
      <c r="I235" s="58"/>
    </row>
    <row r="236" spans="2:9" s="31" customFormat="1" ht="12.75">
      <c r="B236" s="59"/>
      <c r="C236" s="32"/>
      <c r="D236" s="33"/>
      <c r="E236" s="80"/>
      <c r="F236" s="80"/>
      <c r="G236" s="80"/>
      <c r="H236" s="57"/>
      <c r="I236" s="58"/>
    </row>
    <row r="237" spans="2:9" s="31" customFormat="1" ht="12.75">
      <c r="B237" s="59"/>
      <c r="C237" s="32"/>
      <c r="D237" s="33"/>
      <c r="E237" s="80"/>
      <c r="F237" s="80"/>
      <c r="G237" s="80"/>
      <c r="H237" s="57"/>
      <c r="I237" s="58"/>
    </row>
    <row r="238" spans="2:9" s="31" customFormat="1" ht="12.75">
      <c r="B238" s="59"/>
      <c r="C238" s="32"/>
      <c r="D238" s="33"/>
      <c r="E238" s="80"/>
      <c r="F238" s="80"/>
      <c r="G238" s="80"/>
      <c r="H238" s="57"/>
      <c r="I238" s="58"/>
    </row>
    <row r="239" spans="2:9" s="31" customFormat="1" ht="12.75">
      <c r="B239" s="59"/>
      <c r="C239" s="32"/>
      <c r="D239" s="33"/>
      <c r="E239" s="80"/>
      <c r="F239" s="80"/>
      <c r="G239" s="80"/>
      <c r="H239" s="57"/>
      <c r="I239" s="58"/>
    </row>
    <row r="240" spans="2:9" s="31" customFormat="1" ht="12.75">
      <c r="B240" s="59"/>
      <c r="C240" s="32"/>
      <c r="D240" s="33"/>
      <c r="E240" s="80"/>
      <c r="F240" s="80"/>
      <c r="G240" s="80"/>
      <c r="H240" s="57"/>
      <c r="I240" s="58"/>
    </row>
    <row r="241" spans="2:9" s="31" customFormat="1" ht="12.75">
      <c r="B241" s="59"/>
      <c r="C241" s="32"/>
      <c r="D241" s="33"/>
      <c r="E241" s="80"/>
      <c r="F241" s="80"/>
      <c r="G241" s="80"/>
      <c r="H241" s="57"/>
      <c r="I241" s="58"/>
    </row>
    <row r="242" spans="2:9" s="31" customFormat="1" ht="12.75">
      <c r="B242" s="59"/>
      <c r="C242" s="32"/>
      <c r="D242" s="33"/>
      <c r="E242" s="80"/>
      <c r="F242" s="80"/>
      <c r="G242" s="80"/>
      <c r="H242" s="57"/>
      <c r="I242" s="58"/>
    </row>
    <row r="243" spans="2:9" s="31" customFormat="1" ht="12.75">
      <c r="B243" s="59"/>
      <c r="C243" s="32"/>
      <c r="D243" s="33"/>
      <c r="E243" s="80"/>
      <c r="F243" s="80"/>
      <c r="G243" s="80"/>
      <c r="H243" s="57"/>
      <c r="I243" s="58"/>
    </row>
    <row r="244" spans="2:9" s="31" customFormat="1" ht="12.75">
      <c r="B244" s="59"/>
      <c r="C244" s="32"/>
      <c r="D244" s="33"/>
      <c r="E244" s="80"/>
      <c r="F244" s="80"/>
      <c r="G244" s="80"/>
      <c r="H244" s="57"/>
      <c r="I244" s="58"/>
    </row>
    <row r="245" spans="2:9" s="31" customFormat="1" ht="12.75">
      <c r="B245" s="59"/>
      <c r="C245" s="32"/>
      <c r="D245" s="33"/>
      <c r="E245" s="80"/>
      <c r="F245" s="80"/>
      <c r="G245" s="80"/>
      <c r="H245" s="57"/>
      <c r="I245" s="58"/>
    </row>
    <row r="246" spans="2:9" s="31" customFormat="1" ht="12.75">
      <c r="B246" s="59"/>
      <c r="C246" s="32"/>
      <c r="D246" s="33"/>
      <c r="E246" s="80"/>
      <c r="F246" s="80"/>
      <c r="G246" s="80"/>
      <c r="H246" s="57"/>
      <c r="I246" s="58"/>
    </row>
    <row r="247" spans="2:9" s="31" customFormat="1" ht="12.75">
      <c r="B247" s="59"/>
      <c r="C247" s="32"/>
      <c r="D247" s="33"/>
      <c r="E247" s="80"/>
      <c r="F247" s="80"/>
      <c r="G247" s="80"/>
      <c r="H247" s="57"/>
      <c r="I247" s="58"/>
    </row>
    <row r="248" spans="2:9" s="31" customFormat="1" ht="12.75">
      <c r="B248" s="59"/>
      <c r="C248" s="32"/>
      <c r="D248" s="33"/>
      <c r="E248" s="80"/>
      <c r="F248" s="80"/>
      <c r="G248" s="80"/>
      <c r="H248" s="57"/>
      <c r="I248" s="58"/>
    </row>
    <row r="249" spans="2:9" s="31" customFormat="1" ht="12.75">
      <c r="B249" s="59"/>
      <c r="C249" s="32"/>
      <c r="D249" s="33"/>
      <c r="E249" s="80"/>
      <c r="F249" s="80"/>
      <c r="G249" s="80"/>
      <c r="H249" s="57"/>
      <c r="I249" s="58"/>
    </row>
    <row r="250" spans="2:9" s="31" customFormat="1" ht="12.75">
      <c r="B250" s="59"/>
      <c r="C250" s="32"/>
      <c r="D250" s="33"/>
      <c r="E250" s="80"/>
      <c r="F250" s="80"/>
      <c r="G250" s="80"/>
      <c r="H250" s="57"/>
      <c r="I250" s="58"/>
    </row>
    <row r="251" spans="2:9" s="31" customFormat="1" ht="12.75">
      <c r="B251" s="59"/>
      <c r="C251" s="32"/>
      <c r="D251" s="33"/>
      <c r="E251" s="80"/>
      <c r="F251" s="80"/>
      <c r="G251" s="80"/>
      <c r="H251" s="57"/>
      <c r="I251" s="58"/>
    </row>
    <row r="252" spans="2:9" s="31" customFormat="1" ht="12.75">
      <c r="B252" s="59"/>
      <c r="C252" s="32"/>
      <c r="D252" s="33"/>
      <c r="E252" s="80"/>
      <c r="F252" s="80"/>
      <c r="G252" s="80"/>
      <c r="H252" s="57"/>
      <c r="I252" s="58"/>
    </row>
    <row r="253" spans="2:9" s="31" customFormat="1" ht="12.75">
      <c r="B253" s="59"/>
      <c r="C253" s="32"/>
      <c r="D253" s="33"/>
      <c r="E253" s="80"/>
      <c r="F253" s="80"/>
      <c r="G253" s="80"/>
      <c r="H253" s="57"/>
      <c r="I253" s="58"/>
    </row>
    <row r="254" spans="2:9" s="31" customFormat="1" ht="12.75">
      <c r="B254" s="59"/>
      <c r="C254" s="32"/>
      <c r="D254" s="33"/>
      <c r="E254" s="80"/>
      <c r="F254" s="80"/>
      <c r="G254" s="80"/>
      <c r="H254" s="57"/>
      <c r="I254" s="58"/>
    </row>
    <row r="255" spans="2:9" s="31" customFormat="1" ht="12.75">
      <c r="B255" s="59"/>
      <c r="C255" s="32"/>
      <c r="D255" s="33"/>
      <c r="E255" s="80"/>
      <c r="F255" s="80"/>
      <c r="G255" s="80"/>
      <c r="H255" s="57"/>
      <c r="I255" s="58"/>
    </row>
    <row r="256" spans="2:9" s="31" customFormat="1" ht="12.75">
      <c r="B256" s="59"/>
      <c r="C256" s="32"/>
      <c r="D256" s="33"/>
      <c r="E256" s="80"/>
      <c r="F256" s="80"/>
      <c r="G256" s="80"/>
      <c r="H256" s="57"/>
      <c r="I256" s="58"/>
    </row>
    <row r="257" spans="2:9" s="31" customFormat="1" ht="12.75">
      <c r="B257" s="59"/>
      <c r="C257" s="32"/>
      <c r="D257" s="33"/>
      <c r="E257" s="80"/>
      <c r="F257" s="80"/>
      <c r="G257" s="80"/>
      <c r="H257" s="57"/>
      <c r="I257" s="58"/>
    </row>
    <row r="258" spans="2:9" s="31" customFormat="1" ht="12.75">
      <c r="B258" s="59"/>
      <c r="C258" s="32"/>
      <c r="D258" s="33"/>
      <c r="E258" s="80"/>
      <c r="F258" s="80"/>
      <c r="G258" s="80"/>
      <c r="H258" s="57"/>
      <c r="I258" s="58"/>
    </row>
    <row r="259" spans="2:9" s="31" customFormat="1" ht="12.75">
      <c r="B259" s="59"/>
      <c r="C259" s="32"/>
      <c r="D259" s="33"/>
      <c r="E259" s="80"/>
      <c r="F259" s="80"/>
      <c r="G259" s="80"/>
      <c r="H259" s="57"/>
      <c r="I259" s="58"/>
    </row>
    <row r="260" spans="2:9" s="31" customFormat="1" ht="12.75">
      <c r="B260" s="59"/>
      <c r="C260" s="32"/>
      <c r="D260" s="33"/>
      <c r="E260" s="80"/>
      <c r="F260" s="80"/>
      <c r="G260" s="80"/>
      <c r="H260" s="57"/>
      <c r="I260" s="58"/>
    </row>
    <row r="261" spans="2:9" s="31" customFormat="1" ht="12.75">
      <c r="B261" s="59"/>
      <c r="C261" s="32"/>
      <c r="D261" s="33"/>
      <c r="E261" s="80"/>
      <c r="F261" s="80"/>
      <c r="G261" s="80"/>
      <c r="H261" s="57"/>
      <c r="I261" s="58"/>
    </row>
    <row r="262" spans="2:9" s="31" customFormat="1" ht="12.75">
      <c r="B262" s="59"/>
      <c r="C262" s="32"/>
      <c r="D262" s="33"/>
      <c r="E262" s="80"/>
      <c r="F262" s="80"/>
      <c r="G262" s="80"/>
      <c r="H262" s="57"/>
      <c r="I262" s="58"/>
    </row>
    <row r="263" spans="2:9" s="31" customFormat="1" ht="12.75">
      <c r="B263" s="59"/>
      <c r="C263" s="32"/>
      <c r="D263" s="33"/>
      <c r="E263" s="80"/>
      <c r="F263" s="80"/>
      <c r="G263" s="80"/>
      <c r="H263" s="57"/>
      <c r="I263" s="58"/>
    </row>
    <row r="264" spans="2:9" s="31" customFormat="1" ht="12.75">
      <c r="B264" s="59"/>
      <c r="C264" s="32"/>
      <c r="D264" s="33"/>
      <c r="E264" s="80"/>
      <c r="F264" s="80"/>
      <c r="G264" s="80"/>
      <c r="H264" s="57"/>
      <c r="I264" s="58"/>
    </row>
    <row r="265" spans="2:9" s="31" customFormat="1" ht="12.75">
      <c r="B265" s="59"/>
      <c r="C265" s="32"/>
      <c r="D265" s="33"/>
      <c r="E265" s="80"/>
      <c r="F265" s="80"/>
      <c r="G265" s="80"/>
      <c r="H265" s="57"/>
      <c r="I265" s="58"/>
    </row>
    <row r="266" spans="2:9" s="31" customFormat="1" ht="12.75">
      <c r="B266" s="59"/>
      <c r="C266" s="32"/>
      <c r="D266" s="33"/>
      <c r="E266" s="80"/>
      <c r="F266" s="80"/>
      <c r="G266" s="80"/>
      <c r="H266" s="57"/>
      <c r="I266" s="58"/>
    </row>
    <row r="267" spans="2:9" s="31" customFormat="1" ht="12.75">
      <c r="B267" s="59"/>
      <c r="C267" s="32"/>
      <c r="D267" s="33"/>
      <c r="E267" s="80"/>
      <c r="F267" s="80"/>
      <c r="G267" s="80"/>
      <c r="H267" s="57"/>
      <c r="I267" s="58"/>
    </row>
    <row r="268" spans="2:9" s="31" customFormat="1" ht="12.75">
      <c r="B268" s="59"/>
      <c r="C268" s="32"/>
      <c r="D268" s="33"/>
      <c r="E268" s="80"/>
      <c r="F268" s="80"/>
      <c r="G268" s="80"/>
      <c r="H268" s="57"/>
      <c r="I268" s="58"/>
    </row>
    <row r="269" spans="2:9" s="31" customFormat="1" ht="12.75">
      <c r="B269" s="59"/>
      <c r="C269" s="32"/>
      <c r="D269" s="33"/>
      <c r="E269" s="80"/>
      <c r="F269" s="80"/>
      <c r="G269" s="80"/>
      <c r="H269" s="57"/>
      <c r="I269" s="58"/>
    </row>
    <row r="270" spans="2:9" s="31" customFormat="1" ht="12.75">
      <c r="B270" s="59"/>
      <c r="C270" s="32"/>
      <c r="D270" s="33"/>
      <c r="E270" s="80"/>
      <c r="F270" s="80"/>
      <c r="G270" s="80"/>
      <c r="H270" s="57"/>
      <c r="I270" s="58"/>
    </row>
    <row r="271" spans="2:9" s="31" customFormat="1" ht="12.75">
      <c r="B271" s="59"/>
      <c r="C271" s="32"/>
      <c r="D271" s="33"/>
      <c r="E271" s="80"/>
      <c r="F271" s="80"/>
      <c r="G271" s="80"/>
      <c r="H271" s="57"/>
      <c r="I271" s="58"/>
    </row>
    <row r="272" spans="2:9" s="31" customFormat="1" ht="12.75">
      <c r="B272" s="59"/>
      <c r="C272" s="32"/>
      <c r="D272" s="33"/>
      <c r="E272" s="80"/>
      <c r="F272" s="80"/>
      <c r="G272" s="80"/>
      <c r="H272" s="57"/>
      <c r="I272" s="58"/>
    </row>
    <row r="273" spans="2:9" s="31" customFormat="1" ht="12.75">
      <c r="B273" s="59"/>
      <c r="C273" s="32"/>
      <c r="D273" s="33"/>
      <c r="E273" s="80"/>
      <c r="F273" s="80"/>
      <c r="G273" s="80"/>
      <c r="H273" s="57"/>
      <c r="I273" s="58"/>
    </row>
    <row r="274" spans="2:9" s="31" customFormat="1" ht="12.75">
      <c r="B274" s="59"/>
      <c r="C274" s="32"/>
      <c r="D274" s="33"/>
      <c r="E274" s="80"/>
      <c r="F274" s="80"/>
      <c r="G274" s="80"/>
      <c r="H274" s="57"/>
      <c r="I274" s="58"/>
    </row>
    <row r="275" spans="2:9" s="31" customFormat="1" ht="12.75">
      <c r="B275" s="59"/>
      <c r="C275" s="32"/>
      <c r="D275" s="33"/>
      <c r="E275" s="80"/>
      <c r="F275" s="80"/>
      <c r="G275" s="80"/>
      <c r="H275" s="57"/>
      <c r="I275" s="58"/>
    </row>
    <row r="276" spans="2:9" s="31" customFormat="1" ht="12.75">
      <c r="B276" s="59"/>
      <c r="C276" s="32"/>
      <c r="D276" s="33"/>
      <c r="E276" s="80"/>
      <c r="F276" s="80"/>
      <c r="G276" s="80"/>
      <c r="H276" s="57"/>
      <c r="I276" s="58"/>
    </row>
    <row r="277" spans="2:9" s="31" customFormat="1" ht="12.75">
      <c r="B277" s="59"/>
      <c r="C277" s="32"/>
      <c r="D277" s="33"/>
      <c r="E277" s="80"/>
      <c r="F277" s="80"/>
      <c r="G277" s="80"/>
      <c r="H277" s="57"/>
      <c r="I277" s="58"/>
    </row>
    <row r="278" spans="2:9" s="31" customFormat="1" ht="12.75">
      <c r="B278" s="59"/>
      <c r="C278" s="32"/>
      <c r="D278" s="33"/>
      <c r="E278" s="80"/>
      <c r="F278" s="80"/>
      <c r="G278" s="80"/>
      <c r="H278" s="57"/>
      <c r="I278" s="58"/>
    </row>
    <row r="279" spans="2:9" s="31" customFormat="1" ht="12.75">
      <c r="B279" s="59"/>
      <c r="C279" s="32"/>
      <c r="D279" s="33"/>
      <c r="E279" s="80"/>
      <c r="F279" s="80"/>
      <c r="G279" s="80"/>
      <c r="H279" s="57"/>
      <c r="I279" s="58"/>
    </row>
    <row r="280" spans="2:9" s="31" customFormat="1" ht="12.75">
      <c r="B280" s="59"/>
      <c r="C280" s="32"/>
      <c r="D280" s="33"/>
      <c r="E280" s="80"/>
      <c r="F280" s="80"/>
      <c r="G280" s="80"/>
      <c r="H280" s="57"/>
      <c r="I280" s="58"/>
    </row>
    <row r="281" spans="2:9" s="31" customFormat="1" ht="12.75">
      <c r="B281" s="59"/>
      <c r="C281" s="32"/>
      <c r="D281" s="33"/>
      <c r="E281" s="80"/>
      <c r="F281" s="80"/>
      <c r="G281" s="80"/>
      <c r="H281" s="57"/>
      <c r="I281" s="58"/>
    </row>
    <row r="282" spans="2:9" s="31" customFormat="1" ht="12.75">
      <c r="B282" s="59"/>
      <c r="C282" s="32"/>
      <c r="D282" s="33"/>
      <c r="E282" s="80"/>
      <c r="F282" s="80"/>
      <c r="G282" s="80"/>
      <c r="H282" s="57"/>
      <c r="I282" s="58"/>
    </row>
    <row r="283" spans="2:9" s="31" customFormat="1" ht="12.75">
      <c r="B283" s="59"/>
      <c r="C283" s="32"/>
      <c r="D283" s="33"/>
      <c r="E283" s="80"/>
      <c r="F283" s="80"/>
      <c r="G283" s="80"/>
      <c r="H283" s="57"/>
      <c r="I283" s="58"/>
    </row>
    <row r="284" spans="2:9" s="31" customFormat="1" ht="12.75">
      <c r="B284" s="59"/>
      <c r="C284" s="32"/>
      <c r="D284" s="33"/>
      <c r="E284" s="80"/>
      <c r="F284" s="80"/>
      <c r="G284" s="80"/>
      <c r="H284" s="57"/>
      <c r="I284" s="58"/>
    </row>
    <row r="285" spans="2:9" s="31" customFormat="1" ht="12.75">
      <c r="B285" s="59"/>
      <c r="C285" s="32"/>
      <c r="D285" s="33"/>
      <c r="E285" s="80"/>
      <c r="F285" s="80"/>
      <c r="G285" s="80"/>
      <c r="H285" s="57"/>
      <c r="I285" s="58"/>
    </row>
    <row r="286" spans="2:9" s="31" customFormat="1" ht="12.75">
      <c r="B286" s="59"/>
      <c r="C286" s="32"/>
      <c r="D286" s="33"/>
      <c r="E286" s="80"/>
      <c r="F286" s="80"/>
      <c r="G286" s="80"/>
      <c r="H286" s="57"/>
      <c r="I286" s="58"/>
    </row>
    <row r="287" spans="2:9" s="31" customFormat="1" ht="12.75">
      <c r="B287" s="59"/>
      <c r="C287" s="32"/>
      <c r="D287" s="33"/>
      <c r="E287" s="80"/>
      <c r="F287" s="80"/>
      <c r="G287" s="80"/>
      <c r="H287" s="57"/>
      <c r="I287" s="58"/>
    </row>
    <row r="288" spans="2:9" s="31" customFormat="1" ht="12.75">
      <c r="B288" s="59"/>
      <c r="C288" s="32"/>
      <c r="D288" s="33"/>
      <c r="E288" s="80"/>
      <c r="F288" s="80"/>
      <c r="G288" s="80"/>
      <c r="H288" s="57"/>
      <c r="I288" s="58"/>
    </row>
    <row r="289" spans="2:9" s="31" customFormat="1" ht="12.75">
      <c r="B289" s="59"/>
      <c r="C289" s="32"/>
      <c r="D289" s="33"/>
      <c r="E289" s="80"/>
      <c r="F289" s="80"/>
      <c r="G289" s="80"/>
      <c r="H289" s="57"/>
      <c r="I289" s="58"/>
    </row>
    <row r="290" spans="2:9" s="31" customFormat="1" ht="12.75">
      <c r="B290" s="59"/>
      <c r="C290" s="32"/>
      <c r="D290" s="33"/>
      <c r="E290" s="80"/>
      <c r="F290" s="80"/>
      <c r="G290" s="80"/>
      <c r="H290" s="57"/>
      <c r="I290" s="58"/>
    </row>
    <row r="291" spans="2:9" s="31" customFormat="1" ht="12.75">
      <c r="B291" s="59"/>
      <c r="C291" s="32"/>
      <c r="D291" s="33"/>
      <c r="E291" s="80"/>
      <c r="F291" s="80"/>
      <c r="G291" s="80"/>
      <c r="H291" s="57"/>
      <c r="I291" s="58"/>
    </row>
    <row r="292" spans="2:9" s="31" customFormat="1" ht="12.75">
      <c r="B292" s="59"/>
      <c r="C292" s="32"/>
      <c r="D292" s="33"/>
      <c r="E292" s="80"/>
      <c r="F292" s="80"/>
      <c r="G292" s="80"/>
      <c r="H292" s="57"/>
      <c r="I292" s="58"/>
    </row>
    <row r="293" spans="2:9" s="31" customFormat="1" ht="12.75">
      <c r="B293" s="59"/>
      <c r="C293" s="32"/>
      <c r="D293" s="33"/>
      <c r="E293" s="80"/>
      <c r="F293" s="80"/>
      <c r="G293" s="80"/>
      <c r="H293" s="57"/>
      <c r="I293" s="58"/>
    </row>
    <row r="294" spans="2:9" s="31" customFormat="1" ht="12.75">
      <c r="B294" s="59"/>
      <c r="C294" s="32"/>
      <c r="D294" s="33"/>
      <c r="E294" s="80"/>
      <c r="F294" s="80"/>
      <c r="G294" s="80"/>
      <c r="H294" s="57"/>
      <c r="I294" s="58"/>
    </row>
    <row r="295" spans="2:9" s="31" customFormat="1" ht="12.75">
      <c r="B295" s="59"/>
      <c r="C295" s="32"/>
      <c r="D295" s="33"/>
      <c r="E295" s="80"/>
      <c r="F295" s="80"/>
      <c r="G295" s="80"/>
      <c r="H295" s="57"/>
      <c r="I295" s="58"/>
    </row>
    <row r="296" spans="2:9" s="31" customFormat="1" ht="12.75">
      <c r="B296" s="59"/>
      <c r="C296" s="32"/>
      <c r="D296" s="33"/>
      <c r="E296" s="80"/>
      <c r="F296" s="80"/>
      <c r="G296" s="80"/>
      <c r="H296" s="57"/>
      <c r="I296" s="58"/>
    </row>
    <row r="297" spans="2:9" s="31" customFormat="1" ht="12.75">
      <c r="B297" s="59"/>
      <c r="C297" s="32"/>
      <c r="D297" s="33"/>
      <c r="E297" s="80"/>
      <c r="F297" s="80"/>
      <c r="G297" s="80"/>
      <c r="H297" s="57"/>
      <c r="I297" s="58"/>
    </row>
    <row r="298" spans="2:9" s="31" customFormat="1" ht="12.75">
      <c r="B298" s="59"/>
      <c r="C298" s="32"/>
      <c r="D298" s="33"/>
      <c r="E298" s="80"/>
      <c r="F298" s="80"/>
      <c r="G298" s="80"/>
      <c r="H298" s="57"/>
      <c r="I298" s="58"/>
    </row>
    <row r="299" spans="2:9" s="31" customFormat="1" ht="12.75">
      <c r="B299" s="59"/>
      <c r="C299" s="32"/>
      <c r="D299" s="33"/>
      <c r="E299" s="80"/>
      <c r="F299" s="80"/>
      <c r="G299" s="80"/>
      <c r="H299" s="57"/>
      <c r="I299" s="58"/>
    </row>
    <row r="300" spans="2:9" s="31" customFormat="1" ht="12.75">
      <c r="B300" s="59"/>
      <c r="C300" s="32"/>
      <c r="D300" s="33"/>
      <c r="E300" s="80"/>
      <c r="F300" s="80"/>
      <c r="G300" s="80"/>
      <c r="H300" s="57"/>
      <c r="I300" s="58"/>
    </row>
    <row r="301" spans="2:9" s="31" customFormat="1" ht="12.75">
      <c r="B301" s="59"/>
      <c r="C301" s="32"/>
      <c r="D301" s="33"/>
      <c r="E301" s="80"/>
      <c r="F301" s="80"/>
      <c r="G301" s="80"/>
      <c r="H301" s="57"/>
      <c r="I301" s="58"/>
    </row>
    <row r="302" spans="2:9" s="31" customFormat="1" ht="12.75">
      <c r="B302" s="59"/>
      <c r="C302" s="32"/>
      <c r="D302" s="33"/>
      <c r="E302" s="80"/>
      <c r="F302" s="80"/>
      <c r="G302" s="80"/>
      <c r="H302" s="57"/>
      <c r="I302" s="58"/>
    </row>
    <row r="303" spans="2:9" s="31" customFormat="1" ht="12.75">
      <c r="B303" s="59"/>
      <c r="C303" s="32"/>
      <c r="D303" s="33"/>
      <c r="E303" s="80"/>
      <c r="F303" s="80"/>
      <c r="G303" s="80"/>
      <c r="H303" s="57"/>
      <c r="I303" s="58"/>
    </row>
    <row r="304" spans="2:9" s="31" customFormat="1" ht="12.75">
      <c r="B304" s="59"/>
      <c r="C304" s="32"/>
      <c r="D304" s="33"/>
      <c r="E304" s="80"/>
      <c r="F304" s="80"/>
      <c r="G304" s="80"/>
      <c r="H304" s="57"/>
      <c r="I304" s="58"/>
    </row>
    <row r="305" spans="2:9" s="31" customFormat="1" ht="12.75">
      <c r="B305" s="59"/>
      <c r="C305" s="32"/>
      <c r="D305" s="33"/>
      <c r="E305" s="80"/>
      <c r="F305" s="80"/>
      <c r="G305" s="80"/>
      <c r="H305" s="57"/>
      <c r="I305" s="58"/>
    </row>
    <row r="306" spans="2:9" s="31" customFormat="1" ht="12.75">
      <c r="B306" s="59"/>
      <c r="C306" s="32"/>
      <c r="D306" s="33"/>
      <c r="E306" s="80"/>
      <c r="F306" s="80"/>
      <c r="G306" s="80"/>
      <c r="H306" s="57"/>
      <c r="I306" s="58"/>
    </row>
    <row r="307" spans="2:9" s="31" customFormat="1" ht="12.75">
      <c r="B307" s="59"/>
      <c r="C307" s="32"/>
      <c r="D307" s="33"/>
      <c r="E307" s="80"/>
      <c r="F307" s="80"/>
      <c r="G307" s="80"/>
      <c r="H307" s="57"/>
      <c r="I307" s="58"/>
    </row>
    <row r="308" spans="2:9" s="31" customFormat="1" ht="12.75">
      <c r="B308" s="59"/>
      <c r="C308" s="32"/>
      <c r="D308" s="33"/>
      <c r="E308" s="80"/>
      <c r="F308" s="80"/>
      <c r="G308" s="80"/>
      <c r="H308" s="57"/>
      <c r="I308" s="58"/>
    </row>
    <row r="309" spans="2:9" s="31" customFormat="1" ht="12.75">
      <c r="B309" s="59"/>
      <c r="C309" s="32"/>
      <c r="D309" s="33"/>
      <c r="E309" s="80"/>
      <c r="F309" s="80"/>
      <c r="G309" s="80"/>
      <c r="H309" s="57"/>
      <c r="I309" s="58"/>
    </row>
    <row r="310" spans="2:9" s="31" customFormat="1" ht="12.75">
      <c r="B310" s="59"/>
      <c r="C310" s="32"/>
      <c r="D310" s="33"/>
      <c r="E310" s="80"/>
      <c r="F310" s="80"/>
      <c r="G310" s="80"/>
      <c r="H310" s="57"/>
      <c r="I310" s="58"/>
    </row>
    <row r="311" spans="2:9" s="31" customFormat="1" ht="12.75">
      <c r="B311" s="59"/>
      <c r="C311" s="32"/>
      <c r="D311" s="33"/>
      <c r="E311" s="80"/>
      <c r="F311" s="80"/>
      <c r="G311" s="80"/>
      <c r="H311" s="57"/>
      <c r="I311" s="58"/>
    </row>
    <row r="312" spans="2:9" s="31" customFormat="1" ht="12.75">
      <c r="B312" s="59"/>
      <c r="C312" s="32"/>
      <c r="D312" s="33"/>
      <c r="E312" s="80"/>
      <c r="F312" s="80"/>
      <c r="G312" s="80"/>
      <c r="H312" s="57"/>
      <c r="I312" s="58"/>
    </row>
    <row r="313" spans="2:9" s="31" customFormat="1" ht="12.75">
      <c r="B313" s="59"/>
      <c r="C313" s="32"/>
      <c r="D313" s="33"/>
      <c r="E313" s="80"/>
      <c r="F313" s="80"/>
      <c r="G313" s="80"/>
      <c r="H313" s="57"/>
      <c r="I313" s="58"/>
    </row>
    <row r="314" spans="2:9" s="31" customFormat="1" ht="12.75">
      <c r="B314" s="59"/>
      <c r="C314" s="32"/>
      <c r="D314" s="33"/>
      <c r="E314" s="80"/>
      <c r="F314" s="80"/>
      <c r="G314" s="80"/>
      <c r="H314" s="57"/>
      <c r="I314" s="58"/>
    </row>
    <row r="315" spans="2:9" s="31" customFormat="1" ht="12.75">
      <c r="B315" s="59"/>
      <c r="C315" s="32"/>
      <c r="D315" s="33"/>
      <c r="E315" s="80"/>
      <c r="F315" s="80"/>
      <c r="G315" s="80"/>
      <c r="H315" s="57"/>
      <c r="I315" s="58"/>
    </row>
    <row r="316" spans="2:9" s="31" customFormat="1" ht="12.75">
      <c r="B316" s="59"/>
      <c r="C316" s="32"/>
      <c r="D316" s="33"/>
      <c r="E316" s="80"/>
      <c r="F316" s="80"/>
      <c r="G316" s="80"/>
      <c r="H316" s="57"/>
      <c r="I316" s="58"/>
    </row>
    <row r="317" spans="2:9" s="31" customFormat="1" ht="12.75">
      <c r="B317" s="59"/>
      <c r="C317" s="32"/>
      <c r="D317" s="33"/>
      <c r="E317" s="80"/>
      <c r="F317" s="80"/>
      <c r="G317" s="80"/>
      <c r="H317" s="57"/>
      <c r="I317" s="58"/>
    </row>
    <row r="318" spans="2:9" s="31" customFormat="1" ht="12.75">
      <c r="B318" s="59"/>
      <c r="C318" s="32"/>
      <c r="D318" s="33"/>
      <c r="E318" s="80"/>
      <c r="F318" s="80"/>
      <c r="G318" s="80"/>
      <c r="H318" s="57"/>
      <c r="I318" s="58"/>
    </row>
    <row r="319" spans="2:9" s="31" customFormat="1" ht="12.75">
      <c r="B319" s="59"/>
      <c r="C319" s="32"/>
      <c r="D319" s="33"/>
      <c r="E319" s="80"/>
      <c r="F319" s="80"/>
      <c r="G319" s="80"/>
      <c r="H319" s="57"/>
      <c r="I319" s="58"/>
    </row>
    <row r="320" spans="2:9" s="31" customFormat="1" ht="12.75">
      <c r="B320" s="59"/>
      <c r="C320" s="32"/>
      <c r="D320" s="33"/>
      <c r="E320" s="80"/>
      <c r="F320" s="80"/>
      <c r="G320" s="80"/>
      <c r="H320" s="57"/>
      <c r="I320" s="58"/>
    </row>
    <row r="321" spans="2:9" s="31" customFormat="1" ht="12.75">
      <c r="B321" s="59"/>
      <c r="C321" s="32"/>
      <c r="D321" s="33"/>
      <c r="E321" s="80"/>
      <c r="F321" s="80"/>
      <c r="G321" s="80"/>
      <c r="H321" s="57"/>
      <c r="I321" s="58"/>
    </row>
    <row r="322" spans="2:9" s="31" customFormat="1" ht="12.75">
      <c r="B322" s="59"/>
      <c r="C322" s="32"/>
      <c r="D322" s="33"/>
      <c r="E322" s="80"/>
      <c r="F322" s="80"/>
      <c r="G322" s="80"/>
      <c r="H322" s="57"/>
      <c r="I322" s="58"/>
    </row>
    <row r="323" spans="2:9" s="31" customFormat="1" ht="12.75">
      <c r="B323" s="59"/>
      <c r="C323" s="32"/>
      <c r="D323" s="33"/>
      <c r="E323" s="80"/>
      <c r="F323" s="80"/>
      <c r="G323" s="80"/>
      <c r="H323" s="57"/>
      <c r="I323" s="58"/>
    </row>
    <row r="324" spans="2:9" s="31" customFormat="1" ht="12.75">
      <c r="B324" s="59"/>
      <c r="C324" s="32"/>
      <c r="D324" s="33"/>
      <c r="E324" s="80"/>
      <c r="F324" s="80"/>
      <c r="G324" s="80"/>
      <c r="H324" s="57"/>
      <c r="I324" s="58"/>
    </row>
    <row r="325" spans="2:9" s="31" customFormat="1" ht="12.75">
      <c r="B325" s="59"/>
      <c r="C325" s="32"/>
      <c r="D325" s="33"/>
      <c r="E325" s="80"/>
      <c r="F325" s="80"/>
      <c r="G325" s="80"/>
      <c r="H325" s="57"/>
      <c r="I325" s="58"/>
    </row>
    <row r="326" spans="2:9" s="31" customFormat="1" ht="12.75">
      <c r="B326" s="59"/>
      <c r="C326" s="32"/>
      <c r="D326" s="33"/>
      <c r="E326" s="80"/>
      <c r="F326" s="80"/>
      <c r="G326" s="80"/>
      <c r="H326" s="57"/>
      <c r="I326" s="58"/>
    </row>
    <row r="327" spans="2:9" s="31" customFormat="1" ht="12.75">
      <c r="B327" s="59"/>
      <c r="C327" s="32"/>
      <c r="D327" s="33"/>
      <c r="E327" s="80"/>
      <c r="F327" s="80"/>
      <c r="G327" s="80"/>
      <c r="H327" s="57"/>
      <c r="I327" s="58"/>
    </row>
    <row r="328" spans="2:9" s="31" customFormat="1" ht="12.75">
      <c r="B328" s="59"/>
      <c r="C328" s="32"/>
      <c r="D328" s="33"/>
      <c r="E328" s="80"/>
      <c r="F328" s="80"/>
      <c r="G328" s="80"/>
      <c r="H328" s="57"/>
      <c r="I328" s="58"/>
    </row>
    <row r="329" spans="2:9" s="31" customFormat="1" ht="12.75">
      <c r="B329" s="59"/>
      <c r="C329" s="32"/>
      <c r="D329" s="33"/>
      <c r="E329" s="80"/>
      <c r="F329" s="80"/>
      <c r="G329" s="80"/>
      <c r="H329" s="57"/>
      <c r="I329" s="58"/>
    </row>
    <row r="330" spans="2:9" s="31" customFormat="1" ht="12.75">
      <c r="B330" s="59"/>
      <c r="C330" s="32"/>
      <c r="D330" s="33"/>
      <c r="E330" s="80"/>
      <c r="F330" s="80"/>
      <c r="G330" s="80"/>
      <c r="H330" s="57"/>
      <c r="I330" s="58"/>
    </row>
    <row r="331" spans="2:9" s="31" customFormat="1" ht="12.75">
      <c r="B331" s="59"/>
      <c r="C331" s="32"/>
      <c r="D331" s="33"/>
      <c r="E331" s="80"/>
      <c r="F331" s="80"/>
      <c r="G331" s="80"/>
      <c r="H331" s="57"/>
      <c r="I331" s="58"/>
    </row>
    <row r="332" spans="2:9" s="31" customFormat="1" ht="12.75">
      <c r="B332" s="59"/>
      <c r="C332" s="32"/>
      <c r="D332" s="33"/>
      <c r="E332" s="80"/>
      <c r="F332" s="80"/>
      <c r="G332" s="80"/>
      <c r="H332" s="57"/>
      <c r="I332" s="58"/>
    </row>
    <row r="333" spans="2:9" s="31" customFormat="1" ht="12.75">
      <c r="B333" s="59"/>
      <c r="C333" s="32"/>
      <c r="D333" s="33"/>
      <c r="E333" s="80"/>
      <c r="F333" s="80"/>
      <c r="G333" s="80"/>
      <c r="H333" s="57"/>
      <c r="I333" s="58"/>
    </row>
    <row r="334" spans="2:9" s="31" customFormat="1" ht="12.75">
      <c r="B334" s="59"/>
      <c r="C334" s="32"/>
      <c r="D334" s="33"/>
      <c r="E334" s="80"/>
      <c r="F334" s="80"/>
      <c r="G334" s="80"/>
      <c r="H334" s="57"/>
      <c r="I334" s="58"/>
    </row>
    <row r="335" spans="2:9" s="31" customFormat="1" ht="12.75">
      <c r="B335" s="59"/>
      <c r="C335" s="32"/>
      <c r="D335" s="33"/>
      <c r="E335" s="80"/>
      <c r="F335" s="80"/>
      <c r="G335" s="80"/>
      <c r="H335" s="57"/>
      <c r="I335" s="58"/>
    </row>
    <row r="336" spans="2:9" s="31" customFormat="1" ht="12.75">
      <c r="B336" s="59"/>
      <c r="C336" s="32"/>
      <c r="D336" s="33"/>
      <c r="E336" s="80"/>
      <c r="F336" s="80"/>
      <c r="G336" s="80"/>
      <c r="H336" s="57"/>
      <c r="I336" s="58"/>
    </row>
    <row r="337" spans="2:9" s="31" customFormat="1" ht="12.75">
      <c r="B337" s="59"/>
      <c r="C337" s="32"/>
      <c r="D337" s="33"/>
      <c r="E337" s="80"/>
      <c r="F337" s="80"/>
      <c r="G337" s="80"/>
      <c r="H337" s="57"/>
      <c r="I337" s="58"/>
    </row>
    <row r="338" spans="2:9" s="31" customFormat="1" ht="12.75">
      <c r="B338" s="59"/>
      <c r="C338" s="32"/>
      <c r="D338" s="33"/>
      <c r="E338" s="80"/>
      <c r="F338" s="80"/>
      <c r="G338" s="80"/>
      <c r="H338" s="57"/>
      <c r="I338" s="58"/>
    </row>
    <row r="339" spans="2:9" s="31" customFormat="1" ht="12.75">
      <c r="B339" s="59"/>
      <c r="C339" s="32"/>
      <c r="D339" s="33"/>
      <c r="E339" s="80"/>
      <c r="F339" s="80"/>
      <c r="G339" s="80"/>
      <c r="H339" s="57"/>
      <c r="I339" s="58"/>
    </row>
    <row r="340" spans="2:9" s="31" customFormat="1" ht="12.75">
      <c r="B340" s="59"/>
      <c r="C340" s="32"/>
      <c r="D340" s="33"/>
      <c r="E340" s="80"/>
      <c r="F340" s="80"/>
      <c r="G340" s="80"/>
      <c r="H340" s="57"/>
      <c r="I340" s="58"/>
    </row>
    <row r="341" spans="2:9" s="31" customFormat="1" ht="12.75">
      <c r="B341" s="59"/>
      <c r="C341" s="32"/>
      <c r="D341" s="33"/>
      <c r="E341" s="80"/>
      <c r="F341" s="80"/>
      <c r="G341" s="80"/>
      <c r="H341" s="57"/>
      <c r="I341" s="58"/>
    </row>
    <row r="342" spans="2:9" s="31" customFormat="1" ht="12.75">
      <c r="B342" s="59"/>
      <c r="C342" s="32"/>
      <c r="D342" s="33"/>
      <c r="E342" s="80"/>
      <c r="F342" s="80"/>
      <c r="G342" s="80"/>
      <c r="H342" s="57"/>
      <c r="I342" s="58"/>
    </row>
    <row r="343" spans="2:9" s="31" customFormat="1" ht="12.75">
      <c r="B343" s="59"/>
      <c r="C343" s="32"/>
      <c r="D343" s="33"/>
      <c r="E343" s="80"/>
      <c r="F343" s="80"/>
      <c r="G343" s="80"/>
      <c r="H343" s="57"/>
      <c r="I343" s="58"/>
    </row>
    <row r="344" spans="2:9" s="31" customFormat="1" ht="12.75">
      <c r="B344" s="59"/>
      <c r="C344" s="32"/>
      <c r="D344" s="33"/>
      <c r="E344" s="80"/>
      <c r="F344" s="80"/>
      <c r="G344" s="80"/>
      <c r="H344" s="57"/>
      <c r="I344" s="58"/>
    </row>
    <row r="345" spans="2:9" s="31" customFormat="1" ht="12.75">
      <c r="B345" s="59"/>
      <c r="C345" s="32"/>
      <c r="D345" s="33"/>
      <c r="E345" s="80"/>
      <c r="F345" s="80"/>
      <c r="G345" s="80"/>
      <c r="H345" s="57"/>
      <c r="I345" s="58"/>
    </row>
    <row r="346" spans="2:9" s="31" customFormat="1" ht="12.75">
      <c r="B346" s="59"/>
      <c r="C346" s="32"/>
      <c r="D346" s="33"/>
      <c r="E346" s="80"/>
      <c r="F346" s="80"/>
      <c r="G346" s="80"/>
      <c r="H346" s="57"/>
      <c r="I346" s="58"/>
    </row>
    <row r="347" spans="2:9" s="31" customFormat="1" ht="12.75">
      <c r="B347" s="59"/>
      <c r="C347" s="32"/>
      <c r="D347" s="33"/>
      <c r="E347" s="80"/>
      <c r="F347" s="80"/>
      <c r="G347" s="80"/>
      <c r="H347" s="57"/>
      <c r="I347" s="58"/>
    </row>
    <row r="348" spans="2:9" s="31" customFormat="1" ht="12.75">
      <c r="B348" s="59"/>
      <c r="C348" s="32"/>
      <c r="D348" s="33"/>
      <c r="E348" s="80"/>
      <c r="F348" s="80"/>
      <c r="G348" s="80"/>
      <c r="H348" s="57"/>
      <c r="I348" s="58"/>
    </row>
    <row r="349" spans="2:9" s="31" customFormat="1" ht="12.75">
      <c r="B349" s="59"/>
      <c r="C349" s="32"/>
      <c r="D349" s="33"/>
      <c r="E349" s="80"/>
      <c r="F349" s="80"/>
      <c r="G349" s="80"/>
      <c r="H349" s="57"/>
      <c r="I349" s="58"/>
    </row>
    <row r="350" spans="2:9" s="31" customFormat="1" ht="12.75">
      <c r="B350" s="59"/>
      <c r="C350" s="32"/>
      <c r="D350" s="33"/>
      <c r="E350" s="80"/>
      <c r="F350" s="80"/>
      <c r="G350" s="80"/>
      <c r="H350" s="57"/>
      <c r="I350" s="58"/>
    </row>
    <row r="351" spans="2:9" s="31" customFormat="1" ht="12.75">
      <c r="B351" s="59"/>
      <c r="C351" s="32"/>
      <c r="D351" s="33"/>
      <c r="E351" s="80"/>
      <c r="F351" s="80"/>
      <c r="G351" s="80"/>
      <c r="H351" s="57"/>
      <c r="I351" s="58"/>
    </row>
    <row r="352" spans="2:9" s="31" customFormat="1" ht="12.75">
      <c r="B352" s="59"/>
      <c r="C352" s="32"/>
      <c r="D352" s="33"/>
      <c r="E352" s="80"/>
      <c r="F352" s="80"/>
      <c r="G352" s="80"/>
      <c r="H352" s="57"/>
      <c r="I352" s="58"/>
    </row>
    <row r="353" spans="2:9" s="31" customFormat="1" ht="12.75">
      <c r="B353" s="59"/>
      <c r="C353" s="32"/>
      <c r="D353" s="33"/>
      <c r="E353" s="80"/>
      <c r="F353" s="80"/>
      <c r="G353" s="80"/>
      <c r="H353" s="57"/>
      <c r="I353" s="58"/>
    </row>
    <row r="354" spans="2:9" s="31" customFormat="1" ht="12.75">
      <c r="B354" s="59"/>
      <c r="C354" s="32"/>
      <c r="D354" s="33"/>
      <c r="E354" s="80"/>
      <c r="F354" s="80"/>
      <c r="G354" s="80"/>
      <c r="H354" s="57"/>
      <c r="I354" s="58"/>
    </row>
    <row r="355" spans="2:9" s="31" customFormat="1" ht="12.75">
      <c r="B355" s="59"/>
      <c r="C355" s="32"/>
      <c r="D355" s="33"/>
      <c r="E355" s="80"/>
      <c r="F355" s="80"/>
      <c r="G355" s="80"/>
      <c r="H355" s="57"/>
      <c r="I355" s="58"/>
    </row>
    <row r="356" spans="2:9" s="31" customFormat="1" ht="12.75">
      <c r="B356" s="59"/>
      <c r="C356" s="32"/>
      <c r="D356" s="33"/>
      <c r="E356" s="80"/>
      <c r="F356" s="80"/>
      <c r="G356" s="80"/>
      <c r="H356" s="57"/>
      <c r="I356" s="58"/>
    </row>
    <row r="357" spans="2:9" s="31" customFormat="1" ht="12.75">
      <c r="B357" s="59"/>
      <c r="C357" s="32"/>
      <c r="D357" s="33"/>
      <c r="E357" s="80"/>
      <c r="F357" s="80"/>
      <c r="G357" s="80"/>
      <c r="H357" s="57"/>
      <c r="I357" s="58"/>
    </row>
    <row r="358" spans="2:9" s="31" customFormat="1" ht="12.75">
      <c r="B358" s="59"/>
      <c r="C358" s="32"/>
      <c r="D358" s="33"/>
      <c r="E358" s="80"/>
      <c r="F358" s="80"/>
      <c r="G358" s="80"/>
      <c r="H358" s="57"/>
      <c r="I358" s="58"/>
    </row>
    <row r="359" spans="2:9" s="31" customFormat="1" ht="12.75">
      <c r="B359" s="59"/>
      <c r="C359" s="32"/>
      <c r="D359" s="33"/>
      <c r="E359" s="80"/>
      <c r="F359" s="80"/>
      <c r="G359" s="80"/>
      <c r="H359" s="57"/>
      <c r="I359" s="58"/>
    </row>
    <row r="360" spans="2:9" s="31" customFormat="1" ht="12.75">
      <c r="B360" s="59"/>
      <c r="C360" s="32"/>
      <c r="D360" s="33"/>
      <c r="E360" s="80"/>
      <c r="F360" s="80"/>
      <c r="G360" s="80"/>
      <c r="H360" s="57"/>
      <c r="I360" s="58"/>
    </row>
    <row r="361" spans="2:9" s="31" customFormat="1" ht="12.75">
      <c r="B361" s="59"/>
      <c r="C361" s="32"/>
      <c r="D361" s="33"/>
      <c r="E361" s="80"/>
      <c r="F361" s="80"/>
      <c r="G361" s="80"/>
      <c r="H361" s="57"/>
      <c r="I361" s="58"/>
    </row>
    <row r="362" spans="2:9" s="31" customFormat="1" ht="12.75">
      <c r="B362" s="59"/>
      <c r="C362" s="32"/>
      <c r="D362" s="33"/>
      <c r="E362" s="80"/>
      <c r="F362" s="80"/>
      <c r="G362" s="80"/>
      <c r="H362" s="57"/>
      <c r="I362" s="58"/>
    </row>
    <row r="363" spans="2:9" s="31" customFormat="1" ht="12.75">
      <c r="B363" s="59"/>
      <c r="C363" s="32"/>
      <c r="D363" s="33"/>
      <c r="E363" s="80"/>
      <c r="F363" s="80"/>
      <c r="G363" s="80"/>
      <c r="H363" s="57"/>
      <c r="I363" s="58"/>
    </row>
    <row r="364" spans="2:9" s="31" customFormat="1" ht="12.75">
      <c r="B364" s="59"/>
      <c r="C364" s="32"/>
      <c r="D364" s="33"/>
      <c r="E364" s="80"/>
      <c r="F364" s="80"/>
      <c r="G364" s="80"/>
      <c r="H364" s="57"/>
      <c r="I364" s="58"/>
    </row>
    <row r="365" spans="2:9" s="31" customFormat="1" ht="12.75">
      <c r="B365" s="59"/>
      <c r="C365" s="32"/>
      <c r="D365" s="33"/>
      <c r="E365" s="80"/>
      <c r="F365" s="80"/>
      <c r="G365" s="80"/>
      <c r="H365" s="57"/>
      <c r="I365" s="58"/>
    </row>
    <row r="366" spans="2:9" s="31" customFormat="1" ht="12.75">
      <c r="B366" s="59"/>
      <c r="C366" s="32"/>
      <c r="D366" s="33"/>
      <c r="E366" s="80"/>
      <c r="F366" s="80"/>
      <c r="G366" s="80"/>
      <c r="H366" s="57"/>
      <c r="I366" s="58"/>
    </row>
    <row r="367" spans="2:9" s="31" customFormat="1" ht="12.75">
      <c r="B367" s="59"/>
      <c r="C367" s="32"/>
      <c r="D367" s="33"/>
      <c r="E367" s="80"/>
      <c r="F367" s="80"/>
      <c r="G367" s="80"/>
      <c r="H367" s="57"/>
      <c r="I367" s="58"/>
    </row>
    <row r="368" spans="2:9" s="31" customFormat="1" ht="12.75">
      <c r="B368" s="59"/>
      <c r="C368" s="32"/>
      <c r="D368" s="33"/>
      <c r="E368" s="80"/>
      <c r="F368" s="80"/>
      <c r="G368" s="80"/>
      <c r="H368" s="57"/>
      <c r="I368" s="58"/>
    </row>
    <row r="369" spans="2:9" s="31" customFormat="1" ht="12.75">
      <c r="B369" s="59"/>
      <c r="C369" s="32"/>
      <c r="D369" s="33"/>
      <c r="E369" s="80"/>
      <c r="F369" s="80"/>
      <c r="G369" s="80"/>
      <c r="H369" s="57"/>
      <c r="I369" s="58"/>
    </row>
    <row r="370" spans="2:9" s="31" customFormat="1" ht="12.75">
      <c r="B370" s="59"/>
      <c r="C370" s="32"/>
      <c r="D370" s="33"/>
      <c r="E370" s="80"/>
      <c r="F370" s="80"/>
      <c r="G370" s="80"/>
      <c r="H370" s="57"/>
      <c r="I370" s="58"/>
    </row>
    <row r="371" spans="2:9" s="31" customFormat="1" ht="12.75">
      <c r="B371" s="59"/>
      <c r="C371" s="32"/>
      <c r="D371" s="33"/>
      <c r="E371" s="80"/>
      <c r="F371" s="80"/>
      <c r="G371" s="80"/>
      <c r="H371" s="57"/>
      <c r="I371" s="58"/>
    </row>
    <row r="372" spans="2:9" s="31" customFormat="1" ht="12.75">
      <c r="B372" s="59"/>
      <c r="C372" s="32"/>
      <c r="D372" s="33"/>
      <c r="E372" s="80"/>
      <c r="F372" s="80"/>
      <c r="G372" s="80"/>
      <c r="H372" s="57"/>
      <c r="I372" s="58"/>
    </row>
    <row r="373" spans="2:9" s="31" customFormat="1" ht="12.75">
      <c r="B373" s="59"/>
      <c r="C373" s="32"/>
      <c r="D373" s="33"/>
      <c r="E373" s="80"/>
      <c r="F373" s="80"/>
      <c r="G373" s="80"/>
      <c r="H373" s="57"/>
      <c r="I373" s="58"/>
    </row>
    <row r="374" spans="2:9" s="31" customFormat="1" ht="12.75">
      <c r="B374" s="59"/>
      <c r="C374" s="32"/>
      <c r="D374" s="33"/>
      <c r="E374" s="80"/>
      <c r="F374" s="80"/>
      <c r="G374" s="80"/>
      <c r="H374" s="57"/>
      <c r="I374" s="58"/>
    </row>
    <row r="375" spans="2:9" s="31" customFormat="1" ht="12.75">
      <c r="B375" s="59"/>
      <c r="C375" s="32"/>
      <c r="D375" s="33"/>
      <c r="E375" s="80"/>
      <c r="F375" s="80"/>
      <c r="G375" s="80"/>
      <c r="H375" s="57"/>
      <c r="I375" s="58"/>
    </row>
    <row r="376" spans="2:9" s="31" customFormat="1" ht="12.75">
      <c r="B376" s="59"/>
      <c r="C376" s="32"/>
      <c r="D376" s="33"/>
      <c r="E376" s="80"/>
      <c r="F376" s="80"/>
      <c r="G376" s="80"/>
      <c r="H376" s="57"/>
      <c r="I376" s="58"/>
    </row>
    <row r="377" spans="2:9" s="31" customFormat="1" ht="12.75">
      <c r="B377" s="59"/>
      <c r="C377" s="32"/>
      <c r="D377" s="33"/>
      <c r="E377" s="80"/>
      <c r="F377" s="80"/>
      <c r="G377" s="80"/>
      <c r="H377" s="57"/>
      <c r="I377" s="58"/>
    </row>
    <row r="378" spans="2:9" s="31" customFormat="1" ht="12.75">
      <c r="B378" s="59"/>
      <c r="C378" s="32"/>
      <c r="D378" s="33"/>
      <c r="E378" s="80"/>
      <c r="F378" s="80"/>
      <c r="G378" s="80"/>
      <c r="H378" s="57"/>
      <c r="I378" s="58"/>
    </row>
    <row r="379" spans="2:9" s="31" customFormat="1" ht="12.75">
      <c r="B379" s="59"/>
      <c r="C379" s="32"/>
      <c r="D379" s="33"/>
      <c r="E379" s="80"/>
      <c r="F379" s="80"/>
      <c r="G379" s="80"/>
      <c r="H379" s="57"/>
      <c r="I379" s="58"/>
    </row>
    <row r="380" spans="2:9" s="31" customFormat="1" ht="12.75">
      <c r="B380" s="59"/>
      <c r="C380" s="32"/>
      <c r="D380" s="33"/>
      <c r="E380" s="80"/>
      <c r="F380" s="80"/>
      <c r="G380" s="80"/>
      <c r="H380" s="57"/>
      <c r="I380" s="58"/>
    </row>
    <row r="381" spans="2:9" s="31" customFormat="1" ht="12.75">
      <c r="B381" s="59"/>
      <c r="C381" s="32"/>
      <c r="D381" s="33"/>
      <c r="E381" s="80"/>
      <c r="F381" s="80"/>
      <c r="G381" s="80"/>
      <c r="H381" s="57"/>
      <c r="I381" s="58"/>
    </row>
    <row r="382" spans="2:9" s="31" customFormat="1" ht="12.75">
      <c r="B382" s="59"/>
      <c r="C382" s="32"/>
      <c r="D382" s="33"/>
      <c r="E382" s="80"/>
      <c r="F382" s="80"/>
      <c r="G382" s="80"/>
      <c r="H382" s="57"/>
      <c r="I382" s="58"/>
    </row>
    <row r="383" spans="2:9" s="31" customFormat="1" ht="12.75">
      <c r="B383" s="59"/>
      <c r="C383" s="32"/>
      <c r="D383" s="33"/>
      <c r="E383" s="80"/>
      <c r="F383" s="80"/>
      <c r="G383" s="80"/>
      <c r="H383" s="57"/>
      <c r="I383" s="58"/>
    </row>
    <row r="384" spans="2:9" s="31" customFormat="1" ht="12.75">
      <c r="B384" s="59"/>
      <c r="C384" s="32"/>
      <c r="D384" s="33"/>
      <c r="E384" s="80"/>
      <c r="F384" s="80"/>
      <c r="G384" s="80"/>
      <c r="H384" s="57"/>
      <c r="I384" s="58"/>
    </row>
    <row r="385" spans="2:9" s="31" customFormat="1" ht="12.75">
      <c r="B385" s="59"/>
      <c r="C385" s="32"/>
      <c r="D385" s="33"/>
      <c r="E385" s="80"/>
      <c r="F385" s="80"/>
      <c r="G385" s="80"/>
      <c r="H385" s="57"/>
      <c r="I385" s="58"/>
    </row>
    <row r="386" spans="2:9" s="31" customFormat="1" ht="12.75">
      <c r="B386" s="59"/>
      <c r="C386" s="32"/>
      <c r="D386" s="33"/>
      <c r="E386" s="80"/>
      <c r="F386" s="80"/>
      <c r="G386" s="80"/>
      <c r="H386" s="57"/>
      <c r="I386" s="58"/>
    </row>
    <row r="387" spans="2:9" s="31" customFormat="1" ht="12.75">
      <c r="B387" s="59"/>
      <c r="C387" s="32"/>
      <c r="D387" s="33"/>
      <c r="E387" s="80"/>
      <c r="F387" s="80"/>
      <c r="G387" s="80"/>
      <c r="H387" s="57"/>
      <c r="I387" s="58"/>
    </row>
    <row r="388" spans="2:9" s="31" customFormat="1" ht="12.75">
      <c r="B388" s="59"/>
      <c r="C388" s="32"/>
      <c r="D388" s="33"/>
      <c r="E388" s="80"/>
      <c r="F388" s="80"/>
      <c r="G388" s="80"/>
      <c r="H388" s="57"/>
      <c r="I388" s="58"/>
    </row>
    <row r="389" spans="2:9" s="31" customFormat="1" ht="12.75">
      <c r="B389" s="59"/>
      <c r="C389" s="32"/>
      <c r="D389" s="33"/>
      <c r="E389" s="80"/>
      <c r="F389" s="80"/>
      <c r="G389" s="80"/>
      <c r="H389" s="57"/>
      <c r="I389" s="58"/>
    </row>
    <row r="390" spans="2:9" s="31" customFormat="1" ht="12.75">
      <c r="B390" s="59"/>
      <c r="C390" s="32"/>
      <c r="D390" s="33"/>
      <c r="E390" s="80"/>
      <c r="F390" s="80"/>
      <c r="G390" s="80"/>
      <c r="H390" s="57"/>
      <c r="I390" s="58"/>
    </row>
    <row r="391" spans="2:9" s="31" customFormat="1" ht="12.75">
      <c r="B391" s="59"/>
      <c r="C391" s="32"/>
      <c r="D391" s="33"/>
      <c r="E391" s="80"/>
      <c r="F391" s="80"/>
      <c r="G391" s="80"/>
      <c r="H391" s="57"/>
      <c r="I391" s="58"/>
    </row>
    <row r="392" spans="2:9" s="31" customFormat="1" ht="12.75">
      <c r="B392" s="59"/>
      <c r="C392" s="32"/>
      <c r="D392" s="33"/>
      <c r="E392" s="80"/>
      <c r="F392" s="80"/>
      <c r="G392" s="80"/>
      <c r="H392" s="57"/>
      <c r="I392" s="58"/>
    </row>
    <row r="393" spans="2:9" s="31" customFormat="1" ht="12.75">
      <c r="B393" s="59"/>
      <c r="C393" s="32"/>
      <c r="D393" s="33"/>
      <c r="E393" s="80"/>
      <c r="F393" s="80"/>
      <c r="G393" s="80"/>
      <c r="H393" s="57"/>
      <c r="I393" s="58"/>
    </row>
    <row r="394" spans="2:9" s="31" customFormat="1" ht="12.75">
      <c r="B394" s="59"/>
      <c r="C394" s="32"/>
      <c r="D394" s="33"/>
      <c r="E394" s="80"/>
      <c r="F394" s="80"/>
      <c r="G394" s="80"/>
      <c r="H394" s="57"/>
      <c r="I394" s="58"/>
    </row>
    <row r="395" spans="2:9" s="31" customFormat="1" ht="12.75">
      <c r="B395" s="59"/>
      <c r="C395" s="32"/>
      <c r="D395" s="33"/>
      <c r="E395" s="80"/>
      <c r="F395" s="80"/>
      <c r="G395" s="80"/>
      <c r="H395" s="57"/>
      <c r="I395" s="58"/>
    </row>
    <row r="396" spans="2:9" s="31" customFormat="1" ht="12.75">
      <c r="B396" s="59"/>
      <c r="C396" s="32"/>
      <c r="D396" s="33"/>
      <c r="E396" s="80"/>
      <c r="F396" s="80"/>
      <c r="G396" s="80"/>
      <c r="H396" s="57"/>
      <c r="I396" s="58"/>
    </row>
    <row r="397" spans="2:9" s="31" customFormat="1" ht="12.75">
      <c r="B397" s="59"/>
      <c r="C397" s="32"/>
      <c r="D397" s="33"/>
      <c r="E397" s="80"/>
      <c r="F397" s="80"/>
      <c r="G397" s="80"/>
      <c r="H397" s="57"/>
      <c r="I397" s="58"/>
    </row>
    <row r="398" spans="2:9" s="31" customFormat="1" ht="12.75">
      <c r="B398" s="59"/>
      <c r="C398" s="32"/>
      <c r="D398" s="33"/>
      <c r="E398" s="80"/>
      <c r="F398" s="80"/>
      <c r="G398" s="80"/>
      <c r="H398" s="57"/>
      <c r="I398" s="58"/>
    </row>
    <row r="399" spans="2:9" s="31" customFormat="1" ht="12.75">
      <c r="B399" s="59"/>
      <c r="C399" s="32"/>
      <c r="D399" s="33"/>
      <c r="E399" s="80"/>
      <c r="F399" s="80"/>
      <c r="G399" s="80"/>
      <c r="H399" s="57"/>
      <c r="I399" s="58"/>
    </row>
    <row r="400" spans="2:9" s="31" customFormat="1" ht="12.75">
      <c r="B400" s="59"/>
      <c r="C400" s="32"/>
      <c r="D400" s="33"/>
      <c r="E400" s="80"/>
      <c r="F400" s="80"/>
      <c r="G400" s="80"/>
      <c r="H400" s="57"/>
      <c r="I400" s="58"/>
    </row>
    <row r="401" spans="2:9" s="31" customFormat="1" ht="12.75">
      <c r="B401" s="59"/>
      <c r="C401" s="32"/>
      <c r="D401" s="33"/>
      <c r="E401" s="80"/>
      <c r="F401" s="80"/>
      <c r="G401" s="80"/>
      <c r="H401" s="57"/>
      <c r="I401" s="58"/>
    </row>
    <row r="402" spans="2:9" s="31" customFormat="1" ht="12.75">
      <c r="B402" s="59"/>
      <c r="C402" s="32"/>
      <c r="D402" s="33"/>
      <c r="E402" s="80"/>
      <c r="F402" s="80"/>
      <c r="G402" s="80"/>
      <c r="H402" s="57"/>
      <c r="I402" s="58"/>
    </row>
    <row r="403" spans="2:9" s="31" customFormat="1" ht="12.75">
      <c r="B403" s="59"/>
      <c r="C403" s="32"/>
      <c r="D403" s="33"/>
      <c r="E403" s="80"/>
      <c r="F403" s="80"/>
      <c r="G403" s="80"/>
      <c r="H403" s="57"/>
      <c r="I403" s="58"/>
    </row>
    <row r="404" spans="2:9" s="31" customFormat="1" ht="12.75">
      <c r="B404" s="59"/>
      <c r="C404" s="32"/>
      <c r="D404" s="33"/>
      <c r="E404" s="80"/>
      <c r="F404" s="80"/>
      <c r="G404" s="80"/>
      <c r="H404" s="57"/>
      <c r="I404" s="58"/>
    </row>
    <row r="405" spans="2:9" s="31" customFormat="1" ht="12.75">
      <c r="B405" s="59"/>
      <c r="C405" s="32"/>
      <c r="D405" s="33"/>
      <c r="E405" s="80"/>
      <c r="F405" s="80"/>
      <c r="G405" s="80"/>
      <c r="H405" s="57"/>
      <c r="I405" s="58"/>
    </row>
    <row r="406" spans="2:9" s="31" customFormat="1" ht="12.75">
      <c r="B406" s="59"/>
      <c r="C406" s="32"/>
      <c r="D406" s="33"/>
      <c r="E406" s="80"/>
      <c r="F406" s="80"/>
      <c r="G406" s="80"/>
      <c r="H406" s="57"/>
      <c r="I406" s="58"/>
    </row>
    <row r="407" spans="2:9" s="31" customFormat="1" ht="12.75">
      <c r="B407" s="59"/>
      <c r="C407" s="32"/>
      <c r="D407" s="33"/>
      <c r="E407" s="80"/>
      <c r="F407" s="80"/>
      <c r="G407" s="80"/>
      <c r="H407" s="57"/>
      <c r="I407" s="58"/>
    </row>
    <row r="408" spans="2:9" s="31" customFormat="1" ht="12.75">
      <c r="B408" s="59"/>
      <c r="C408" s="32"/>
      <c r="D408" s="33"/>
      <c r="E408" s="80"/>
      <c r="F408" s="80"/>
      <c r="G408" s="80"/>
      <c r="H408" s="57"/>
      <c r="I408" s="58"/>
    </row>
    <row r="409" spans="2:9" s="31" customFormat="1" ht="12.75">
      <c r="B409" s="59"/>
      <c r="C409" s="32"/>
      <c r="D409" s="33"/>
      <c r="E409" s="80"/>
      <c r="F409" s="80"/>
      <c r="G409" s="80"/>
      <c r="H409" s="57"/>
      <c r="I409" s="58"/>
    </row>
    <row r="410" spans="2:9" s="31" customFormat="1" ht="12.75">
      <c r="B410" s="59"/>
      <c r="C410" s="32"/>
      <c r="D410" s="33"/>
      <c r="E410" s="80"/>
      <c r="F410" s="80"/>
      <c r="G410" s="80"/>
      <c r="H410" s="57"/>
      <c r="I410" s="58"/>
    </row>
    <row r="411" spans="2:9" s="31" customFormat="1" ht="12.75">
      <c r="B411" s="59"/>
      <c r="C411" s="32"/>
      <c r="D411" s="33"/>
      <c r="E411" s="80"/>
      <c r="F411" s="80"/>
      <c r="G411" s="80"/>
      <c r="H411" s="57"/>
      <c r="I411" s="58"/>
    </row>
    <row r="412" spans="2:9" s="31" customFormat="1" ht="12.75">
      <c r="B412" s="59"/>
      <c r="C412" s="32"/>
      <c r="D412" s="33"/>
      <c r="E412" s="80"/>
      <c r="F412" s="80"/>
      <c r="G412" s="80"/>
      <c r="H412" s="57"/>
      <c r="I412" s="58"/>
    </row>
    <row r="413" spans="2:9" s="31" customFormat="1" ht="12.75">
      <c r="B413" s="59"/>
      <c r="C413" s="32"/>
      <c r="D413" s="33"/>
      <c r="E413" s="80"/>
      <c r="F413" s="80"/>
      <c r="G413" s="80"/>
      <c r="H413" s="57"/>
      <c r="I413" s="58"/>
    </row>
    <row r="414" spans="2:9" s="31" customFormat="1" ht="12.75">
      <c r="B414" s="59"/>
      <c r="C414" s="32"/>
      <c r="D414" s="33"/>
      <c r="E414" s="80"/>
      <c r="F414" s="80"/>
      <c r="G414" s="80"/>
      <c r="H414" s="57"/>
      <c r="I414" s="58"/>
    </row>
    <row r="415" spans="2:9" s="31" customFormat="1" ht="12.75">
      <c r="B415" s="59"/>
      <c r="C415" s="32"/>
      <c r="D415" s="33"/>
      <c r="E415" s="80"/>
      <c r="F415" s="80"/>
      <c r="G415" s="80"/>
      <c r="H415" s="57"/>
      <c r="I415" s="58"/>
    </row>
    <row r="416" spans="2:9" s="31" customFormat="1" ht="12.75">
      <c r="B416" s="59"/>
      <c r="C416" s="32"/>
      <c r="D416" s="33"/>
      <c r="E416" s="80"/>
      <c r="F416" s="80"/>
      <c r="G416" s="80"/>
      <c r="H416" s="57"/>
      <c r="I416" s="58"/>
    </row>
    <row r="417" spans="2:9" s="31" customFormat="1" ht="12.75">
      <c r="B417" s="59"/>
      <c r="C417" s="32"/>
      <c r="D417" s="33"/>
      <c r="E417" s="80"/>
      <c r="F417" s="80"/>
      <c r="G417" s="80"/>
      <c r="H417" s="57"/>
      <c r="I417" s="58"/>
    </row>
    <row r="418" spans="2:9" s="31" customFormat="1" ht="12.75">
      <c r="B418" s="59"/>
      <c r="C418" s="32"/>
      <c r="D418" s="33"/>
      <c r="E418" s="80"/>
      <c r="F418" s="80"/>
      <c r="G418" s="80"/>
      <c r="H418" s="57"/>
      <c r="I418" s="58"/>
    </row>
    <row r="419" spans="2:9" s="31" customFormat="1" ht="12.75">
      <c r="B419" s="59"/>
      <c r="C419" s="32"/>
      <c r="D419" s="33"/>
      <c r="E419" s="80"/>
      <c r="F419" s="80"/>
      <c r="G419" s="80"/>
      <c r="H419" s="57"/>
      <c r="I419" s="58"/>
    </row>
    <row r="420" spans="2:9" s="31" customFormat="1" ht="12.75">
      <c r="B420" s="59"/>
      <c r="C420" s="32"/>
      <c r="D420" s="33"/>
      <c r="E420" s="80"/>
      <c r="F420" s="80"/>
      <c r="G420" s="80"/>
      <c r="H420" s="57"/>
      <c r="I420" s="58"/>
    </row>
    <row r="421" spans="2:9" s="31" customFormat="1" ht="12.75">
      <c r="B421" s="59"/>
      <c r="C421" s="32"/>
      <c r="D421" s="33"/>
      <c r="E421" s="80"/>
      <c r="F421" s="80"/>
      <c r="G421" s="80"/>
      <c r="H421" s="57"/>
      <c r="I421" s="58"/>
    </row>
    <row r="422" spans="2:9" s="31" customFormat="1" ht="12.75">
      <c r="B422" s="59"/>
      <c r="C422" s="32"/>
      <c r="D422" s="33"/>
      <c r="E422" s="80"/>
      <c r="F422" s="80"/>
      <c r="G422" s="80"/>
      <c r="H422" s="57"/>
      <c r="I422" s="58"/>
    </row>
    <row r="423" spans="2:9" s="31" customFormat="1" ht="12.75">
      <c r="B423" s="59"/>
      <c r="C423" s="32"/>
      <c r="D423" s="33"/>
      <c r="E423" s="80"/>
      <c r="F423" s="80"/>
      <c r="G423" s="80"/>
      <c r="H423" s="57"/>
      <c r="I423" s="58"/>
    </row>
    <row r="424" spans="2:9" s="31" customFormat="1" ht="12.75">
      <c r="B424" s="59"/>
      <c r="C424" s="32"/>
      <c r="D424" s="33"/>
      <c r="E424" s="80"/>
      <c r="F424" s="80"/>
      <c r="G424" s="80"/>
      <c r="H424" s="57"/>
      <c r="I424" s="58"/>
    </row>
    <row r="425" spans="2:9" s="31" customFormat="1" ht="12.75">
      <c r="B425" s="59"/>
      <c r="C425" s="32"/>
      <c r="D425" s="33"/>
      <c r="E425" s="80"/>
      <c r="F425" s="80"/>
      <c r="G425" s="80"/>
      <c r="H425" s="57"/>
      <c r="I425" s="58"/>
    </row>
    <row r="426" spans="2:9" s="31" customFormat="1" ht="12.75">
      <c r="B426" s="59"/>
      <c r="C426" s="32"/>
      <c r="D426" s="33"/>
      <c r="E426" s="80"/>
      <c r="F426" s="80"/>
      <c r="G426" s="80"/>
      <c r="H426" s="57"/>
      <c r="I426" s="58"/>
    </row>
    <row r="427" spans="2:9" s="31" customFormat="1" ht="12.75">
      <c r="B427" s="59"/>
      <c r="C427" s="32"/>
      <c r="D427" s="33"/>
      <c r="E427" s="80"/>
      <c r="F427" s="80"/>
      <c r="G427" s="80"/>
      <c r="H427" s="57"/>
      <c r="I427" s="58"/>
    </row>
    <row r="428" spans="2:9" s="31" customFormat="1" ht="12.75">
      <c r="B428" s="59"/>
      <c r="C428" s="32"/>
      <c r="D428" s="33"/>
      <c r="E428" s="80"/>
      <c r="F428" s="80"/>
      <c r="G428" s="80"/>
      <c r="H428" s="57"/>
      <c r="I428" s="58"/>
    </row>
    <row r="429" spans="2:9" s="31" customFormat="1" ht="12.75">
      <c r="B429" s="59"/>
      <c r="C429" s="32"/>
      <c r="D429" s="33"/>
      <c r="E429" s="80"/>
      <c r="F429" s="80"/>
      <c r="G429" s="80"/>
      <c r="H429" s="57"/>
      <c r="I429" s="58"/>
    </row>
    <row r="430" spans="2:9" s="31" customFormat="1" ht="12.75">
      <c r="B430" s="59"/>
      <c r="C430" s="32"/>
      <c r="D430" s="33"/>
      <c r="E430" s="80"/>
      <c r="F430" s="80"/>
      <c r="G430" s="80"/>
      <c r="H430" s="57"/>
      <c r="I430" s="58"/>
    </row>
    <row r="431" spans="2:9" s="31" customFormat="1" ht="12.75">
      <c r="B431" s="59"/>
      <c r="C431" s="32"/>
      <c r="D431" s="33"/>
      <c r="E431" s="80"/>
      <c r="F431" s="80"/>
      <c r="G431" s="80"/>
      <c r="H431" s="57"/>
      <c r="I431" s="58"/>
    </row>
    <row r="432" spans="2:9" s="31" customFormat="1" ht="12.75">
      <c r="B432" s="59"/>
      <c r="C432" s="32"/>
      <c r="D432" s="33"/>
      <c r="E432" s="80"/>
      <c r="F432" s="80"/>
      <c r="G432" s="80"/>
      <c r="H432" s="57"/>
      <c r="I432" s="58"/>
    </row>
    <row r="433" spans="2:9" s="31" customFormat="1" ht="12.75">
      <c r="B433" s="59"/>
      <c r="C433" s="32"/>
      <c r="D433" s="33"/>
      <c r="E433" s="80"/>
      <c r="F433" s="80"/>
      <c r="G433" s="80"/>
      <c r="H433" s="57"/>
      <c r="I433" s="58"/>
    </row>
    <row r="434" spans="2:9" s="31" customFormat="1" ht="12.75">
      <c r="B434" s="59"/>
      <c r="C434" s="32"/>
      <c r="D434" s="33"/>
      <c r="E434" s="80"/>
      <c r="F434" s="80"/>
      <c r="G434" s="80"/>
      <c r="H434" s="57"/>
      <c r="I434" s="58"/>
    </row>
    <row r="435" spans="2:9" s="31" customFormat="1" ht="12.75">
      <c r="B435" s="59"/>
      <c r="C435" s="32"/>
      <c r="D435" s="33"/>
      <c r="E435" s="80"/>
      <c r="F435" s="80"/>
      <c r="G435" s="80"/>
      <c r="H435" s="57"/>
      <c r="I435" s="58"/>
    </row>
    <row r="436" spans="2:9" s="31" customFormat="1" ht="12.75">
      <c r="B436" s="61"/>
      <c r="C436" s="32"/>
      <c r="D436" s="33"/>
      <c r="E436" s="80"/>
      <c r="F436" s="80"/>
      <c r="G436" s="80"/>
      <c r="H436" s="57"/>
      <c r="I436" s="58"/>
    </row>
    <row r="437" spans="2:9" s="31" customFormat="1" ht="12.75">
      <c r="B437" s="61"/>
      <c r="C437" s="32"/>
      <c r="D437" s="33"/>
      <c r="E437" s="80"/>
      <c r="F437" s="80"/>
      <c r="G437" s="80"/>
      <c r="H437" s="57"/>
      <c r="I437" s="58"/>
    </row>
    <row r="438" spans="2:9" s="31" customFormat="1" ht="12.75">
      <c r="B438" s="61"/>
      <c r="C438" s="32"/>
      <c r="D438" s="33"/>
      <c r="E438" s="80"/>
      <c r="F438" s="80"/>
      <c r="G438" s="80"/>
      <c r="H438" s="57"/>
      <c r="I438" s="58"/>
    </row>
    <row r="439" spans="2:9" s="31" customFormat="1" ht="12.75">
      <c r="B439" s="61"/>
      <c r="C439" s="32"/>
      <c r="D439" s="33"/>
      <c r="E439" s="80"/>
      <c r="F439" s="80"/>
      <c r="G439" s="80"/>
      <c r="H439" s="57"/>
      <c r="I439" s="58"/>
    </row>
    <row r="440" spans="2:9" s="31" customFormat="1" ht="12.75">
      <c r="B440" s="61"/>
      <c r="C440" s="32"/>
      <c r="D440" s="33"/>
      <c r="E440" s="80"/>
      <c r="F440" s="80"/>
      <c r="G440" s="80"/>
      <c r="H440" s="57"/>
      <c r="I440" s="58"/>
    </row>
    <row r="441" spans="2:9" s="31" customFormat="1" ht="12.75">
      <c r="B441" s="61"/>
      <c r="C441" s="32"/>
      <c r="D441" s="33"/>
      <c r="E441" s="80"/>
      <c r="F441" s="80"/>
      <c r="G441" s="80"/>
      <c r="H441" s="57"/>
      <c r="I441" s="58"/>
    </row>
    <row r="442" spans="2:9" s="31" customFormat="1" ht="12.75">
      <c r="B442" s="61"/>
      <c r="C442" s="32"/>
      <c r="D442" s="33"/>
      <c r="E442" s="80"/>
      <c r="F442" s="80"/>
      <c r="G442" s="80"/>
      <c r="H442" s="57"/>
      <c r="I442" s="58"/>
    </row>
    <row r="443" spans="2:9" s="31" customFormat="1" ht="12.75">
      <c r="B443" s="61"/>
      <c r="C443" s="32"/>
      <c r="D443" s="33"/>
      <c r="E443" s="80"/>
      <c r="F443" s="80"/>
      <c r="G443" s="80"/>
      <c r="H443" s="57"/>
      <c r="I443" s="58"/>
    </row>
    <row r="444" spans="2:9" s="31" customFormat="1" ht="12.75">
      <c r="B444" s="61"/>
      <c r="C444" s="32"/>
      <c r="D444" s="33"/>
      <c r="E444" s="80"/>
      <c r="F444" s="80"/>
      <c r="G444" s="80"/>
      <c r="H444" s="57"/>
      <c r="I444" s="58"/>
    </row>
    <row r="445" spans="2:9" s="31" customFormat="1" ht="12.75">
      <c r="B445" s="61"/>
      <c r="C445" s="32"/>
      <c r="D445" s="33"/>
      <c r="E445" s="80"/>
      <c r="F445" s="80"/>
      <c r="G445" s="80"/>
      <c r="H445" s="57"/>
      <c r="I445" s="58"/>
    </row>
    <row r="446" spans="2:9" s="31" customFormat="1" ht="12.75">
      <c r="B446" s="61"/>
      <c r="C446" s="32"/>
      <c r="D446" s="33"/>
      <c r="E446" s="80"/>
      <c r="F446" s="80"/>
      <c r="G446" s="80"/>
      <c r="H446" s="57"/>
      <c r="I446" s="58"/>
    </row>
    <row r="447" spans="2:9" s="31" customFormat="1" ht="12.75">
      <c r="B447" s="61"/>
      <c r="C447" s="32"/>
      <c r="D447" s="33"/>
      <c r="E447" s="80"/>
      <c r="F447" s="80"/>
      <c r="G447" s="80"/>
      <c r="H447" s="57"/>
      <c r="I447" s="58"/>
    </row>
    <row r="448" spans="2:9" s="31" customFormat="1" ht="12.75">
      <c r="B448" s="61"/>
      <c r="C448" s="32"/>
      <c r="D448" s="33"/>
      <c r="E448" s="80"/>
      <c r="F448" s="80"/>
      <c r="G448" s="80"/>
      <c r="H448" s="57"/>
      <c r="I448" s="58"/>
    </row>
    <row r="449" spans="2:9" s="31" customFormat="1" ht="12.75">
      <c r="B449" s="61"/>
      <c r="C449" s="32"/>
      <c r="D449" s="33"/>
      <c r="E449" s="80"/>
      <c r="F449" s="80"/>
      <c r="G449" s="80"/>
      <c r="H449" s="57"/>
      <c r="I449" s="58"/>
    </row>
    <row r="450" spans="2:9" s="31" customFormat="1" ht="12.75">
      <c r="B450" s="61"/>
      <c r="C450" s="32"/>
      <c r="D450" s="33"/>
      <c r="E450" s="80"/>
      <c r="F450" s="80"/>
      <c r="G450" s="80"/>
      <c r="H450" s="57"/>
      <c r="I450" s="58"/>
    </row>
    <row r="451" spans="2:9" s="31" customFormat="1" ht="12.75">
      <c r="B451" s="61"/>
      <c r="C451" s="32"/>
      <c r="D451" s="33"/>
      <c r="E451" s="80"/>
      <c r="F451" s="80"/>
      <c r="G451" s="80"/>
      <c r="H451" s="57"/>
      <c r="I451" s="58"/>
    </row>
    <row r="452" spans="2:9" s="31" customFormat="1" ht="12.75">
      <c r="B452" s="61"/>
      <c r="C452" s="32"/>
      <c r="D452" s="33"/>
      <c r="E452" s="80"/>
      <c r="F452" s="80"/>
      <c r="G452" s="80"/>
      <c r="H452" s="57"/>
      <c r="I452" s="58"/>
    </row>
    <row r="453" spans="2:9" s="31" customFormat="1" ht="12.75">
      <c r="B453" s="61"/>
      <c r="C453" s="32"/>
      <c r="D453" s="33"/>
      <c r="E453" s="80"/>
      <c r="F453" s="80"/>
      <c r="G453" s="80"/>
      <c r="H453" s="57"/>
      <c r="I453" s="58"/>
    </row>
    <row r="454" spans="2:9" s="31" customFormat="1" ht="12.75">
      <c r="B454" s="61"/>
      <c r="C454" s="32"/>
      <c r="D454" s="33"/>
      <c r="E454" s="80"/>
      <c r="F454" s="80"/>
      <c r="G454" s="80"/>
      <c r="H454" s="57"/>
      <c r="I454" s="58"/>
    </row>
    <row r="455" spans="2:9" s="31" customFormat="1" ht="12.75">
      <c r="B455" s="61"/>
      <c r="C455" s="32"/>
      <c r="D455" s="33"/>
      <c r="E455" s="80"/>
      <c r="F455" s="80"/>
      <c r="G455" s="80"/>
      <c r="H455" s="57"/>
      <c r="I455" s="58"/>
    </row>
    <row r="456" spans="2:9" s="31" customFormat="1" ht="12.75">
      <c r="B456" s="61"/>
      <c r="C456" s="32"/>
      <c r="D456" s="33"/>
      <c r="E456" s="80"/>
      <c r="F456" s="80"/>
      <c r="G456" s="80"/>
      <c r="H456" s="57"/>
      <c r="I456" s="58"/>
    </row>
    <row r="457" spans="2:9" s="31" customFormat="1" ht="12.75">
      <c r="B457" s="61"/>
      <c r="C457" s="32"/>
      <c r="D457" s="33"/>
      <c r="E457" s="80"/>
      <c r="F457" s="80"/>
      <c r="G457" s="80"/>
      <c r="H457" s="57"/>
      <c r="I457" s="58"/>
    </row>
    <row r="458" spans="2:9" s="31" customFormat="1" ht="12.75">
      <c r="B458" s="61"/>
      <c r="C458" s="32"/>
      <c r="D458" s="33"/>
      <c r="E458" s="80"/>
      <c r="F458" s="80"/>
      <c r="G458" s="80"/>
      <c r="H458" s="57"/>
      <c r="I458" s="58"/>
    </row>
    <row r="459" spans="2:9" s="31" customFormat="1" ht="12.75">
      <c r="B459" s="61"/>
      <c r="C459" s="32"/>
      <c r="D459" s="33"/>
      <c r="E459" s="80"/>
      <c r="F459" s="80"/>
      <c r="G459" s="80"/>
      <c r="H459" s="57"/>
      <c r="I459" s="58"/>
    </row>
    <row r="460" spans="2:9" ht="12.75">
      <c r="B460" s="61"/>
      <c r="C460" s="32"/>
      <c r="D460" s="33"/>
      <c r="E460" s="80"/>
      <c r="F460" s="80"/>
      <c r="G460" s="80"/>
      <c r="H460" s="57"/>
      <c r="I460" s="58"/>
    </row>
    <row r="461" spans="2:9" ht="12.75">
      <c r="B461" s="61"/>
      <c r="C461" s="32"/>
      <c r="D461" s="33"/>
      <c r="E461" s="80"/>
      <c r="F461" s="80"/>
      <c r="G461" s="80"/>
      <c r="H461" s="57"/>
      <c r="I461" s="58"/>
    </row>
    <row r="462" spans="2:9" ht="12.75">
      <c r="B462" s="61"/>
      <c r="C462" s="32"/>
      <c r="D462" s="33"/>
      <c r="E462" s="80"/>
      <c r="F462" s="80"/>
      <c r="G462" s="80"/>
      <c r="H462" s="57"/>
      <c r="I462" s="58"/>
    </row>
    <row r="463" spans="2:9" ht="12.75">
      <c r="B463" s="61"/>
      <c r="C463" s="32"/>
      <c r="D463" s="33"/>
      <c r="E463" s="80"/>
      <c r="F463" s="80"/>
      <c r="G463" s="80"/>
      <c r="H463" s="57"/>
      <c r="I463" s="58"/>
    </row>
    <row r="464" spans="2:9" ht="12.75">
      <c r="B464" s="61"/>
      <c r="C464" s="32"/>
      <c r="D464" s="33"/>
      <c r="E464" s="80"/>
      <c r="F464" s="80"/>
      <c r="G464" s="80"/>
      <c r="H464" s="57"/>
      <c r="I464" s="58"/>
    </row>
    <row r="465" spans="2:9" ht="12.75">
      <c r="B465" s="61"/>
      <c r="C465" s="32"/>
      <c r="D465" s="33"/>
      <c r="E465" s="80"/>
      <c r="F465" s="80"/>
      <c r="G465" s="80"/>
      <c r="H465" s="57"/>
      <c r="I465" s="58"/>
    </row>
    <row r="466" spans="2:9" ht="12.75">
      <c r="B466" s="61"/>
      <c r="C466" s="32"/>
      <c r="D466" s="33"/>
      <c r="E466" s="80"/>
      <c r="F466" s="80"/>
      <c r="G466" s="80"/>
      <c r="H466" s="57"/>
      <c r="I466" s="58"/>
    </row>
    <row r="467" spans="2:9" ht="12.75">
      <c r="B467" s="61"/>
      <c r="C467" s="32"/>
      <c r="D467" s="33"/>
      <c r="E467" s="80"/>
      <c r="F467" s="80"/>
      <c r="G467" s="80"/>
      <c r="H467" s="57"/>
      <c r="I467" s="58"/>
    </row>
    <row r="468" spans="2:9" ht="12.75">
      <c r="B468" s="61"/>
      <c r="C468" s="32"/>
      <c r="D468" s="33"/>
      <c r="E468" s="80"/>
      <c r="F468" s="80"/>
      <c r="G468" s="80"/>
      <c r="H468" s="57"/>
      <c r="I468" s="58"/>
    </row>
    <row r="469" spans="2:9" ht="12.75">
      <c r="B469" s="61"/>
      <c r="C469" s="32"/>
      <c r="D469" s="33"/>
      <c r="E469" s="80"/>
      <c r="F469" s="80"/>
      <c r="G469" s="80"/>
      <c r="H469" s="57"/>
      <c r="I469" s="58"/>
    </row>
    <row r="470" spans="2:8" ht="12.75">
      <c r="B470" s="62"/>
      <c r="C470" s="25"/>
      <c r="D470" s="26"/>
      <c r="E470" s="87"/>
      <c r="F470" s="87"/>
      <c r="G470" s="87"/>
      <c r="H470" s="16"/>
    </row>
    <row r="471" spans="2:8" ht="12.75">
      <c r="B471" s="62"/>
      <c r="C471" s="25"/>
      <c r="D471" s="26"/>
      <c r="E471" s="87"/>
      <c r="F471" s="87"/>
      <c r="G471" s="87"/>
      <c r="H471" s="16"/>
    </row>
    <row r="472" spans="2:8" ht="12.75">
      <c r="B472" s="62"/>
      <c r="C472" s="25"/>
      <c r="D472" s="26"/>
      <c r="E472" s="87"/>
      <c r="F472" s="87"/>
      <c r="G472" s="87"/>
      <c r="H472" s="16"/>
    </row>
    <row r="473" spans="2:8" ht="12.75">
      <c r="B473" s="62"/>
      <c r="C473" s="25"/>
      <c r="D473" s="26"/>
      <c r="E473" s="87"/>
      <c r="F473" s="87"/>
      <c r="G473" s="87"/>
      <c r="H473" s="16"/>
    </row>
    <row r="474" spans="2:8" ht="12.75">
      <c r="B474" s="62"/>
      <c r="C474" s="25"/>
      <c r="D474" s="26"/>
      <c r="E474" s="87"/>
      <c r="F474" s="87"/>
      <c r="G474" s="87"/>
      <c r="H474" s="16"/>
    </row>
  </sheetData>
  <mergeCells count="32">
    <mergeCell ref="A107:B107"/>
    <mergeCell ref="A111:B111"/>
    <mergeCell ref="A113:B113"/>
    <mergeCell ref="B116:H116"/>
    <mergeCell ref="A91:B91"/>
    <mergeCell ref="A99:B99"/>
    <mergeCell ref="A101:B101"/>
    <mergeCell ref="A105:B105"/>
    <mergeCell ref="A78:B78"/>
    <mergeCell ref="A82:B82"/>
    <mergeCell ref="A84:B84"/>
    <mergeCell ref="A89:B89"/>
    <mergeCell ref="A53:B53"/>
    <mergeCell ref="A69:B69"/>
    <mergeCell ref="A71:B71"/>
    <mergeCell ref="A76:B76"/>
    <mergeCell ref="A42:B42"/>
    <mergeCell ref="A46:B46"/>
    <mergeCell ref="A48:B48"/>
    <mergeCell ref="A51:B51"/>
    <mergeCell ref="A25:B25"/>
    <mergeCell ref="A32:B32"/>
    <mergeCell ref="A34:B34"/>
    <mergeCell ref="A40:B40"/>
    <mergeCell ref="A8:B8"/>
    <mergeCell ref="A14:B14"/>
    <mergeCell ref="A16:B16"/>
    <mergeCell ref="A23:B23"/>
    <mergeCell ref="E4:G4"/>
    <mergeCell ref="A4:B4"/>
    <mergeCell ref="A5:B5"/>
    <mergeCell ref="A6:B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2" customWidth="1"/>
    <col min="2" max="2" width="34.7109375" style="69" customWidth="1"/>
    <col min="3" max="8" width="12.7109375" style="2" customWidth="1"/>
    <col min="9" max="16384" width="11.421875" style="2" customWidth="1"/>
  </cols>
  <sheetData>
    <row r="1" spans="1:8" ht="12.75">
      <c r="A1" s="177" t="s">
        <v>40</v>
      </c>
      <c r="B1" s="105" t="s">
        <v>39</v>
      </c>
      <c r="C1" s="102"/>
      <c r="D1" s="102"/>
      <c r="E1" s="102"/>
      <c r="F1" s="103"/>
      <c r="G1" s="103"/>
      <c r="H1" s="103"/>
    </row>
    <row r="2" spans="2:8" ht="12.75">
      <c r="B2" s="143" t="s">
        <v>54</v>
      </c>
      <c r="C2" s="141"/>
      <c r="D2" s="141"/>
      <c r="E2" s="141"/>
      <c r="F2" s="142"/>
      <c r="G2" s="142"/>
      <c r="H2" s="142"/>
    </row>
    <row r="3" spans="2:8" ht="12.75">
      <c r="B3" s="140"/>
      <c r="C3" s="141"/>
      <c r="D3" s="141"/>
      <c r="E3" s="141"/>
      <c r="F3" s="142"/>
      <c r="G3" s="142"/>
      <c r="H3" s="142"/>
    </row>
    <row r="4" spans="1:8" ht="12.75">
      <c r="A4" s="203" t="s">
        <v>0</v>
      </c>
      <c r="B4" s="203"/>
      <c r="C4" s="145" t="s">
        <v>1</v>
      </c>
      <c r="D4" s="145" t="s">
        <v>2</v>
      </c>
      <c r="E4" s="202" t="s">
        <v>30</v>
      </c>
      <c r="F4" s="202"/>
      <c r="G4" s="202"/>
      <c r="H4" s="145" t="s">
        <v>4</v>
      </c>
    </row>
    <row r="5" spans="1:8" ht="12.75">
      <c r="A5" s="204" t="s">
        <v>5</v>
      </c>
      <c r="B5" s="204"/>
      <c r="C5" s="144" t="s">
        <v>31</v>
      </c>
      <c r="D5" s="144"/>
      <c r="E5" s="144" t="s">
        <v>7</v>
      </c>
      <c r="F5" s="144" t="s">
        <v>8</v>
      </c>
      <c r="G5" s="144" t="s">
        <v>9</v>
      </c>
      <c r="H5" s="144" t="s">
        <v>10</v>
      </c>
    </row>
    <row r="6" spans="1:8" ht="12.75">
      <c r="A6" s="205" t="s">
        <v>11</v>
      </c>
      <c r="B6" s="205"/>
      <c r="C6" s="146"/>
      <c r="D6" s="146" t="s">
        <v>12</v>
      </c>
      <c r="E6" s="146"/>
      <c r="F6" s="146"/>
      <c r="G6" s="146" t="s">
        <v>13</v>
      </c>
      <c r="H6" s="146" t="s">
        <v>14</v>
      </c>
    </row>
    <row r="7" spans="2:8" ht="12.75">
      <c r="B7" s="140"/>
      <c r="C7" s="144"/>
      <c r="D7" s="141"/>
      <c r="E7" s="144"/>
      <c r="F7" s="144"/>
      <c r="G7" s="144"/>
      <c r="H7" s="144"/>
    </row>
    <row r="8" spans="1:8" ht="12.75">
      <c r="A8" s="206" t="s">
        <v>15</v>
      </c>
      <c r="B8" s="206"/>
      <c r="C8" s="147"/>
      <c r="D8" s="141"/>
      <c r="E8" s="144"/>
      <c r="F8" s="144"/>
      <c r="G8" s="144"/>
      <c r="H8" s="144"/>
    </row>
    <row r="9" spans="1:8" ht="12.75">
      <c r="A9" s="140">
        <v>15</v>
      </c>
      <c r="C9" s="144">
        <v>3</v>
      </c>
      <c r="D9" s="148">
        <v>7965.9</v>
      </c>
      <c r="E9" s="144">
        <v>6.8</v>
      </c>
      <c r="F9" s="144">
        <v>7.1</v>
      </c>
      <c r="G9" s="144">
        <v>6.97</v>
      </c>
      <c r="H9" s="148">
        <v>8153.4</v>
      </c>
    </row>
    <row r="10" spans="1:8" ht="12.75">
      <c r="A10" s="140">
        <v>20</v>
      </c>
      <c r="C10" s="144">
        <v>17</v>
      </c>
      <c r="D10" s="148">
        <v>42360.4</v>
      </c>
      <c r="E10" s="144">
        <v>6.65</v>
      </c>
      <c r="F10" s="144">
        <v>7.8</v>
      </c>
      <c r="G10" s="144">
        <v>6.83</v>
      </c>
      <c r="H10" s="148">
        <v>43327.4</v>
      </c>
    </row>
    <row r="11" spans="1:8" ht="12.75">
      <c r="A11" s="140">
        <v>24</v>
      </c>
      <c r="C11" s="144">
        <v>1</v>
      </c>
      <c r="D11" s="148">
        <v>1492</v>
      </c>
      <c r="E11" s="144">
        <v>7.1</v>
      </c>
      <c r="F11" s="144">
        <v>7.1</v>
      </c>
      <c r="G11" s="144">
        <v>7.1</v>
      </c>
      <c r="H11" s="148">
        <v>1518.5</v>
      </c>
    </row>
    <row r="12" spans="1:8" ht="12.75">
      <c r="A12" s="140">
        <v>25</v>
      </c>
      <c r="C12" s="144">
        <v>8</v>
      </c>
      <c r="D12" s="148">
        <v>28976</v>
      </c>
      <c r="E12" s="144">
        <v>6.65</v>
      </c>
      <c r="F12" s="144">
        <v>7.8</v>
      </c>
      <c r="G12" s="144">
        <v>6.76</v>
      </c>
      <c r="H12" s="148">
        <v>29601.8</v>
      </c>
    </row>
    <row r="13" spans="1:8" ht="12.75">
      <c r="A13" s="140">
        <v>30</v>
      </c>
      <c r="C13" s="144">
        <v>1</v>
      </c>
      <c r="D13" s="148">
        <v>1401</v>
      </c>
      <c r="E13" s="144">
        <v>7.35</v>
      </c>
      <c r="F13" s="144">
        <v>7.35</v>
      </c>
      <c r="G13" s="144">
        <v>7.35</v>
      </c>
      <c r="H13" s="148">
        <v>1443.5</v>
      </c>
    </row>
    <row r="14" spans="1:8" ht="12.75">
      <c r="A14" s="204" t="s">
        <v>16</v>
      </c>
      <c r="B14" s="204"/>
      <c r="C14" s="144">
        <v>30</v>
      </c>
      <c r="D14" s="148">
        <v>82195.3</v>
      </c>
      <c r="E14" s="144"/>
      <c r="F14" s="144"/>
      <c r="G14" s="144">
        <v>6.83</v>
      </c>
      <c r="H14" s="148">
        <v>84044.7</v>
      </c>
    </row>
    <row r="15" spans="1:8" ht="12.75">
      <c r="A15" s="140"/>
      <c r="C15" s="144"/>
      <c r="D15" s="141"/>
      <c r="E15" s="144"/>
      <c r="F15" s="144"/>
      <c r="G15" s="144"/>
      <c r="H15" s="144"/>
    </row>
    <row r="16" spans="1:8" ht="12.75">
      <c r="A16" s="206" t="s">
        <v>17</v>
      </c>
      <c r="B16" s="206"/>
      <c r="C16" s="144"/>
      <c r="D16" s="141"/>
      <c r="E16" s="144"/>
      <c r="F16" s="144"/>
      <c r="G16" s="144"/>
      <c r="H16" s="144"/>
    </row>
    <row r="17" spans="1:8" ht="12.75">
      <c r="A17" s="140">
        <v>12</v>
      </c>
      <c r="C17" s="144">
        <v>2</v>
      </c>
      <c r="D17" s="148">
        <v>2727</v>
      </c>
      <c r="E17" s="144">
        <v>7.3</v>
      </c>
      <c r="F17" s="144">
        <v>8.28</v>
      </c>
      <c r="G17" s="144">
        <v>7.54</v>
      </c>
      <c r="H17" s="148">
        <v>2782.9</v>
      </c>
    </row>
    <row r="18" spans="1:8" ht="12.75">
      <c r="A18" s="140">
        <v>15</v>
      </c>
      <c r="C18" s="144">
        <v>6</v>
      </c>
      <c r="D18" s="148">
        <v>7252</v>
      </c>
      <c r="E18" s="144">
        <v>7.2</v>
      </c>
      <c r="F18" s="144">
        <v>7.6</v>
      </c>
      <c r="G18" s="144">
        <v>7.34</v>
      </c>
      <c r="H18" s="148">
        <v>7445.2</v>
      </c>
    </row>
    <row r="19" spans="1:8" ht="12.75">
      <c r="A19" s="140">
        <v>20</v>
      </c>
      <c r="C19" s="144">
        <v>26</v>
      </c>
      <c r="D19" s="148">
        <v>32955</v>
      </c>
      <c r="E19" s="144">
        <v>7.1</v>
      </c>
      <c r="F19" s="144">
        <v>8.4</v>
      </c>
      <c r="G19" s="144">
        <v>7.36</v>
      </c>
      <c r="H19" s="148">
        <v>34181</v>
      </c>
    </row>
    <row r="20" spans="1:8" ht="12.75">
      <c r="A20" s="140">
        <v>25</v>
      </c>
      <c r="C20" s="144">
        <v>15</v>
      </c>
      <c r="D20" s="148">
        <v>23647</v>
      </c>
      <c r="E20" s="144">
        <v>7.17</v>
      </c>
      <c r="F20" s="144">
        <v>8.35</v>
      </c>
      <c r="G20" s="144">
        <v>7.4</v>
      </c>
      <c r="H20" s="148">
        <v>24794.9</v>
      </c>
    </row>
    <row r="21" spans="1:8" ht="12.75">
      <c r="A21" s="140">
        <v>30</v>
      </c>
      <c r="C21" s="144">
        <v>6</v>
      </c>
      <c r="D21" s="148">
        <v>10693</v>
      </c>
      <c r="E21" s="144">
        <v>7.19</v>
      </c>
      <c r="F21" s="144">
        <v>7.53</v>
      </c>
      <c r="G21" s="144">
        <v>7.34</v>
      </c>
      <c r="H21" s="148">
        <v>11107.1</v>
      </c>
    </row>
    <row r="22" spans="1:8" ht="12.75">
      <c r="A22" s="204" t="s">
        <v>16</v>
      </c>
      <c r="B22" s="204"/>
      <c r="C22" s="144">
        <v>55</v>
      </c>
      <c r="D22" s="148">
        <v>77274</v>
      </c>
      <c r="E22" s="144"/>
      <c r="F22" s="144"/>
      <c r="G22" s="144">
        <v>7.37</v>
      </c>
      <c r="H22" s="148">
        <v>80311.1</v>
      </c>
    </row>
    <row r="23" spans="1:8" ht="12.75">
      <c r="A23" s="140"/>
      <c r="C23" s="144"/>
      <c r="D23" s="141"/>
      <c r="E23" s="144"/>
      <c r="F23" s="144"/>
      <c r="G23" s="144"/>
      <c r="H23" s="144"/>
    </row>
    <row r="24" spans="1:8" ht="12.75">
      <c r="A24" s="206" t="s">
        <v>18</v>
      </c>
      <c r="B24" s="206"/>
      <c r="C24" s="147"/>
      <c r="D24" s="147"/>
      <c r="E24" s="144"/>
      <c r="F24" s="144"/>
      <c r="G24" s="144"/>
      <c r="H24" s="144"/>
    </row>
    <row r="25" spans="1:8" ht="12.75">
      <c r="A25" s="140">
        <v>12</v>
      </c>
      <c r="C25" s="144">
        <v>1</v>
      </c>
      <c r="D25" s="148">
        <v>2112</v>
      </c>
      <c r="E25" s="144">
        <v>7.25</v>
      </c>
      <c r="F25" s="144">
        <v>7.25</v>
      </c>
      <c r="G25" s="144">
        <v>7.25</v>
      </c>
      <c r="H25" s="148">
        <v>2125.1</v>
      </c>
    </row>
    <row r="26" spans="1:8" ht="12.75">
      <c r="A26" s="140">
        <v>15</v>
      </c>
      <c r="C26" s="144">
        <v>2</v>
      </c>
      <c r="D26" s="148">
        <v>5020</v>
      </c>
      <c r="E26" s="144">
        <v>6.6</v>
      </c>
      <c r="F26" s="144">
        <v>7</v>
      </c>
      <c r="G26" s="144">
        <v>6.7</v>
      </c>
      <c r="H26" s="148">
        <v>5091.6</v>
      </c>
    </row>
    <row r="27" spans="1:8" ht="12.75">
      <c r="A27" s="140">
        <v>16</v>
      </c>
      <c r="C27" s="144">
        <v>2</v>
      </c>
      <c r="D27" s="148">
        <v>8783</v>
      </c>
      <c r="E27" s="144">
        <v>6.75</v>
      </c>
      <c r="F27" s="144">
        <v>6.8</v>
      </c>
      <c r="G27" s="144">
        <v>6.77</v>
      </c>
      <c r="H27" s="148">
        <v>8865.7</v>
      </c>
    </row>
    <row r="28" spans="1:8" ht="12.75">
      <c r="A28" s="140">
        <v>17</v>
      </c>
      <c r="C28" s="144">
        <v>1</v>
      </c>
      <c r="D28" s="148">
        <v>1729</v>
      </c>
      <c r="E28" s="144">
        <v>6.81</v>
      </c>
      <c r="F28" s="144">
        <v>6.81</v>
      </c>
      <c r="G28" s="144">
        <v>6.81</v>
      </c>
      <c r="H28" s="148">
        <v>1786.2</v>
      </c>
    </row>
    <row r="29" spans="1:8" ht="12.75">
      <c r="A29" s="140">
        <v>18</v>
      </c>
      <c r="C29" s="144">
        <v>5</v>
      </c>
      <c r="D29" s="148">
        <v>8316</v>
      </c>
      <c r="E29" s="144">
        <v>6.8</v>
      </c>
      <c r="F29" s="144">
        <v>7.25</v>
      </c>
      <c r="G29" s="144">
        <v>6.94</v>
      </c>
      <c r="H29" s="148">
        <v>8629.7</v>
      </c>
    </row>
    <row r="30" spans="1:8" ht="12.75">
      <c r="A30" s="140">
        <v>20</v>
      </c>
      <c r="C30" s="144">
        <v>9</v>
      </c>
      <c r="D30" s="148">
        <v>27619</v>
      </c>
      <c r="E30" s="144">
        <v>6.48</v>
      </c>
      <c r="F30" s="144">
        <v>7.35</v>
      </c>
      <c r="G30" s="144">
        <v>6.63</v>
      </c>
      <c r="H30" s="148">
        <v>28091.4</v>
      </c>
    </row>
    <row r="31" spans="1:8" ht="12.75">
      <c r="A31" s="140">
        <v>24</v>
      </c>
      <c r="C31" s="144">
        <v>1</v>
      </c>
      <c r="D31" s="148">
        <v>10418</v>
      </c>
      <c r="E31" s="144">
        <v>6.56</v>
      </c>
      <c r="F31" s="144">
        <v>6.56</v>
      </c>
      <c r="G31" s="144">
        <v>6.56</v>
      </c>
      <c r="H31" s="148">
        <v>10476.7</v>
      </c>
    </row>
    <row r="32" spans="1:8" ht="12.75">
      <c r="A32" s="140">
        <v>25</v>
      </c>
      <c r="C32" s="144">
        <v>1</v>
      </c>
      <c r="D32" s="148">
        <v>1650</v>
      </c>
      <c r="E32" s="144">
        <v>6.75</v>
      </c>
      <c r="F32" s="144">
        <v>6.75</v>
      </c>
      <c r="G32" s="144">
        <v>6.75</v>
      </c>
      <c r="H32" s="148">
        <v>1725.8</v>
      </c>
    </row>
    <row r="33" spans="1:8" ht="12.75">
      <c r="A33" s="140">
        <v>28</v>
      </c>
      <c r="C33" s="144">
        <v>1</v>
      </c>
      <c r="D33" s="148">
        <v>3040</v>
      </c>
      <c r="E33" s="144">
        <v>6.65</v>
      </c>
      <c r="F33" s="144">
        <v>6.65</v>
      </c>
      <c r="G33" s="144">
        <v>6.65</v>
      </c>
      <c r="H33" s="148">
        <v>3110.9</v>
      </c>
    </row>
    <row r="34" spans="1:8" ht="12.75">
      <c r="A34" s="140">
        <v>30</v>
      </c>
      <c r="C34" s="144">
        <v>3</v>
      </c>
      <c r="D34" s="148">
        <v>9165</v>
      </c>
      <c r="E34" s="144">
        <v>6.9</v>
      </c>
      <c r="F34" s="144">
        <v>7.35</v>
      </c>
      <c r="G34" s="144">
        <v>6.98</v>
      </c>
      <c r="H34" s="148">
        <v>9506.9</v>
      </c>
    </row>
    <row r="35" spans="1:8" ht="12.75">
      <c r="A35" s="204" t="s">
        <v>16</v>
      </c>
      <c r="B35" s="204"/>
      <c r="C35" s="144">
        <v>26</v>
      </c>
      <c r="D35" s="148">
        <v>77852</v>
      </c>
      <c r="E35" s="144"/>
      <c r="F35" s="144"/>
      <c r="G35" s="144">
        <v>6.74</v>
      </c>
      <c r="H35" s="148">
        <v>79410</v>
      </c>
    </row>
    <row r="36" spans="1:8" ht="12.75">
      <c r="A36" s="140"/>
      <c r="C36" s="144"/>
      <c r="D36" s="141"/>
      <c r="E36" s="144"/>
      <c r="F36" s="144"/>
      <c r="G36" s="144"/>
      <c r="H36" s="144"/>
    </row>
    <row r="37" spans="1:8" ht="12.75">
      <c r="A37" s="206" t="s">
        <v>19</v>
      </c>
      <c r="B37" s="206"/>
      <c r="C37" s="144"/>
      <c r="D37" s="141"/>
      <c r="E37" s="144"/>
      <c r="F37" s="144"/>
      <c r="G37" s="144"/>
      <c r="H37" s="144"/>
    </row>
    <row r="38" spans="1:8" ht="12.75">
      <c r="A38" s="140">
        <v>15</v>
      </c>
      <c r="C38" s="144">
        <v>1</v>
      </c>
      <c r="D38" s="148">
        <v>4951</v>
      </c>
      <c r="E38" s="144">
        <v>6.45</v>
      </c>
      <c r="F38" s="144">
        <v>6.45</v>
      </c>
      <c r="G38" s="144">
        <v>6.45</v>
      </c>
      <c r="H38" s="148">
        <v>5067</v>
      </c>
    </row>
    <row r="39" spans="1:8" ht="12.75">
      <c r="A39" s="140">
        <v>18</v>
      </c>
      <c r="C39" s="144">
        <v>2</v>
      </c>
      <c r="D39" s="148">
        <v>9325.9</v>
      </c>
      <c r="E39" s="144">
        <v>6.38</v>
      </c>
      <c r="F39" s="144">
        <v>6.57</v>
      </c>
      <c r="G39" s="144">
        <v>6.42</v>
      </c>
      <c r="H39" s="148">
        <v>9458.2</v>
      </c>
    </row>
    <row r="40" spans="1:8" ht="12.75">
      <c r="A40" s="140">
        <v>20</v>
      </c>
      <c r="C40" s="144">
        <v>14</v>
      </c>
      <c r="D40" s="148">
        <v>67145.4</v>
      </c>
      <c r="E40" s="144">
        <v>6.35</v>
      </c>
      <c r="F40" s="144">
        <v>6.76</v>
      </c>
      <c r="G40" s="144">
        <v>6.5</v>
      </c>
      <c r="H40" s="148">
        <v>68344.6</v>
      </c>
    </row>
    <row r="41" spans="1:8" ht="12.75">
      <c r="A41" s="140">
        <v>25</v>
      </c>
      <c r="C41" s="144">
        <v>6</v>
      </c>
      <c r="D41" s="148">
        <v>18535</v>
      </c>
      <c r="E41" s="144">
        <v>6.4</v>
      </c>
      <c r="F41" s="144">
        <v>6.73</v>
      </c>
      <c r="G41" s="144">
        <v>6.51</v>
      </c>
      <c r="H41" s="148">
        <v>19066.1</v>
      </c>
    </row>
    <row r="42" spans="1:8" ht="12.75">
      <c r="A42" s="140">
        <v>30</v>
      </c>
      <c r="C42" s="144">
        <v>5</v>
      </c>
      <c r="D42" s="148">
        <v>28794.6</v>
      </c>
      <c r="E42" s="144">
        <v>6.38</v>
      </c>
      <c r="F42" s="144">
        <v>6.8</v>
      </c>
      <c r="G42" s="144">
        <v>6.49</v>
      </c>
      <c r="H42" s="148">
        <v>29465.3</v>
      </c>
    </row>
    <row r="43" spans="1:8" ht="12.75">
      <c r="A43" s="204" t="s">
        <v>16</v>
      </c>
      <c r="B43" s="204"/>
      <c r="C43" s="144">
        <v>28</v>
      </c>
      <c r="D43" s="148">
        <v>128751.9</v>
      </c>
      <c r="E43" s="144"/>
      <c r="F43" s="144"/>
      <c r="G43" s="144">
        <v>6.49</v>
      </c>
      <c r="H43" s="148">
        <v>131401.2</v>
      </c>
    </row>
    <row r="44" spans="1:8" ht="12.75">
      <c r="A44" s="140"/>
      <c r="C44" s="144"/>
      <c r="D44" s="141"/>
      <c r="E44" s="144"/>
      <c r="F44" s="144"/>
      <c r="G44" s="144"/>
      <c r="H44" s="144"/>
    </row>
    <row r="45" spans="1:8" ht="12.75">
      <c r="A45" s="206" t="s">
        <v>20</v>
      </c>
      <c r="B45" s="206"/>
      <c r="C45" s="147"/>
      <c r="D45" s="141"/>
      <c r="E45" s="144"/>
      <c r="F45" s="144"/>
      <c r="G45" s="144"/>
      <c r="H45" s="144"/>
    </row>
    <row r="46" spans="1:8" ht="12.75">
      <c r="A46" s="140">
        <v>15</v>
      </c>
      <c r="C46" s="144">
        <v>1</v>
      </c>
      <c r="D46" s="148">
        <v>1544.8</v>
      </c>
      <c r="E46" s="144">
        <v>7.07</v>
      </c>
      <c r="F46" s="144">
        <v>7.07</v>
      </c>
      <c r="G46" s="144">
        <v>7.07</v>
      </c>
      <c r="H46" s="148">
        <v>1573.4</v>
      </c>
    </row>
    <row r="47" spans="1:8" ht="12.75">
      <c r="A47" s="140">
        <v>25</v>
      </c>
      <c r="C47" s="144">
        <v>4</v>
      </c>
      <c r="D47" s="148">
        <v>5855.9</v>
      </c>
      <c r="E47" s="144">
        <v>6.85</v>
      </c>
      <c r="F47" s="144">
        <v>7.76</v>
      </c>
      <c r="G47" s="144">
        <v>7.12</v>
      </c>
      <c r="H47" s="148">
        <v>6005.6</v>
      </c>
    </row>
    <row r="48" spans="1:8" ht="12.75">
      <c r="A48" s="204" t="s">
        <v>16</v>
      </c>
      <c r="B48" s="204"/>
      <c r="C48" s="144">
        <v>5</v>
      </c>
      <c r="D48" s="148">
        <v>7400.7</v>
      </c>
      <c r="E48" s="144"/>
      <c r="F48" s="144"/>
      <c r="G48" s="144">
        <v>7.11</v>
      </c>
      <c r="H48" s="148">
        <v>7579</v>
      </c>
    </row>
    <row r="49" spans="1:8" ht="12.75">
      <c r="A49" s="140"/>
      <c r="C49" s="144"/>
      <c r="D49" s="141"/>
      <c r="E49" s="144"/>
      <c r="F49" s="144"/>
      <c r="G49" s="144"/>
      <c r="H49" s="144"/>
    </row>
    <row r="50" spans="1:8" ht="12.75">
      <c r="A50" s="206" t="s">
        <v>27</v>
      </c>
      <c r="B50" s="206"/>
      <c r="C50" s="144"/>
      <c r="D50" s="141"/>
      <c r="E50" s="144"/>
      <c r="F50" s="144"/>
      <c r="G50" s="144"/>
      <c r="H50" s="144"/>
    </row>
    <row r="51" spans="1:8" ht="12.75">
      <c r="A51" s="140">
        <v>20</v>
      </c>
      <c r="C51" s="144">
        <v>1</v>
      </c>
      <c r="D51" s="144">
        <v>975</v>
      </c>
      <c r="E51" s="144">
        <v>8.3</v>
      </c>
      <c r="F51" s="144">
        <v>8.3</v>
      </c>
      <c r="G51" s="144">
        <v>8.3</v>
      </c>
      <c r="H51" s="148">
        <v>1022.1</v>
      </c>
    </row>
    <row r="52" spans="1:8" ht="12.75">
      <c r="A52" s="204" t="s">
        <v>16</v>
      </c>
      <c r="B52" s="204"/>
      <c r="C52" s="144">
        <v>1</v>
      </c>
      <c r="D52" s="144">
        <v>975</v>
      </c>
      <c r="E52" s="141"/>
      <c r="F52" s="141"/>
      <c r="G52" s="144">
        <v>8.3</v>
      </c>
      <c r="H52" s="148">
        <v>1022.1</v>
      </c>
    </row>
    <row r="53" spans="1:8" ht="12.75">
      <c r="A53" s="140"/>
      <c r="C53" s="144"/>
      <c r="D53" s="141"/>
      <c r="E53" s="141"/>
      <c r="F53" s="141"/>
      <c r="G53" s="141"/>
      <c r="H53" s="141"/>
    </row>
    <row r="54" spans="1:8" ht="12.75">
      <c r="A54" s="206" t="s">
        <v>21</v>
      </c>
      <c r="B54" s="206"/>
      <c r="C54" s="147"/>
      <c r="D54" s="147"/>
      <c r="E54" s="141"/>
      <c r="F54" s="141"/>
      <c r="G54" s="141"/>
      <c r="H54" s="141"/>
    </row>
    <row r="55" spans="1:8" ht="12.75">
      <c r="A55" s="140">
        <v>8</v>
      </c>
      <c r="C55" s="144">
        <v>2</v>
      </c>
      <c r="D55" s="148">
        <v>4433</v>
      </c>
      <c r="E55" s="144">
        <v>6.3</v>
      </c>
      <c r="F55" s="144">
        <v>6.6</v>
      </c>
      <c r="G55" s="144">
        <v>6.38</v>
      </c>
      <c r="H55" s="148">
        <v>4546.6</v>
      </c>
    </row>
    <row r="56" spans="1:8" ht="12.75">
      <c r="A56" s="140">
        <v>13</v>
      </c>
      <c r="C56" s="144">
        <v>1</v>
      </c>
      <c r="D56" s="148">
        <v>1333</v>
      </c>
      <c r="E56" s="144">
        <v>6.8</v>
      </c>
      <c r="F56" s="144">
        <v>6.8</v>
      </c>
      <c r="G56" s="144">
        <v>6.8</v>
      </c>
      <c r="H56" s="148">
        <v>1382.8</v>
      </c>
    </row>
    <row r="57" spans="1:8" ht="12.75">
      <c r="A57" s="140">
        <v>15</v>
      </c>
      <c r="C57" s="144">
        <v>10</v>
      </c>
      <c r="D57" s="148">
        <v>14630</v>
      </c>
      <c r="E57" s="144">
        <v>6.15</v>
      </c>
      <c r="F57" s="144">
        <v>7.25</v>
      </c>
      <c r="G57" s="144">
        <v>6.39</v>
      </c>
      <c r="H57" s="148">
        <v>15444.7</v>
      </c>
    </row>
    <row r="58" spans="1:8" ht="12.75">
      <c r="A58" s="140">
        <v>18</v>
      </c>
      <c r="C58" s="144">
        <v>3</v>
      </c>
      <c r="D58" s="148">
        <v>5329</v>
      </c>
      <c r="E58" s="144">
        <v>6.41</v>
      </c>
      <c r="F58" s="144">
        <v>6.65</v>
      </c>
      <c r="G58" s="144">
        <v>6.55</v>
      </c>
      <c r="H58" s="148">
        <v>5562.3</v>
      </c>
    </row>
    <row r="59" spans="1:8" ht="12.75">
      <c r="A59" s="140">
        <v>20</v>
      </c>
      <c r="C59" s="144">
        <v>27</v>
      </c>
      <c r="D59" s="148">
        <v>34164.1</v>
      </c>
      <c r="E59" s="144">
        <v>6.21</v>
      </c>
      <c r="F59" s="144">
        <v>7.3</v>
      </c>
      <c r="G59" s="144">
        <v>6.7</v>
      </c>
      <c r="H59" s="148">
        <v>36462.1</v>
      </c>
    </row>
    <row r="60" spans="1:8" ht="12.75">
      <c r="A60" s="140">
        <v>23</v>
      </c>
      <c r="C60" s="144">
        <v>1</v>
      </c>
      <c r="D60" s="148">
        <v>1193</v>
      </c>
      <c r="E60" s="144">
        <v>7</v>
      </c>
      <c r="F60" s="144">
        <v>7</v>
      </c>
      <c r="G60" s="144">
        <v>7</v>
      </c>
      <c r="H60" s="148">
        <v>1274</v>
      </c>
    </row>
    <row r="61" spans="1:8" ht="12.75">
      <c r="A61" s="140">
        <v>24</v>
      </c>
      <c r="C61" s="144">
        <v>1</v>
      </c>
      <c r="D61" s="148">
        <v>5727</v>
      </c>
      <c r="E61" s="144">
        <v>6.4</v>
      </c>
      <c r="F61" s="144">
        <v>6.4</v>
      </c>
      <c r="G61" s="144">
        <v>6.4</v>
      </c>
      <c r="H61" s="148">
        <v>5889.8</v>
      </c>
    </row>
    <row r="62" spans="1:8" ht="12.75">
      <c r="A62" s="140">
        <v>25</v>
      </c>
      <c r="C62" s="144">
        <v>8</v>
      </c>
      <c r="D62" s="148">
        <v>9662.6</v>
      </c>
      <c r="E62" s="144">
        <v>6.55</v>
      </c>
      <c r="F62" s="144">
        <v>7</v>
      </c>
      <c r="G62" s="144">
        <v>6.81</v>
      </c>
      <c r="H62" s="148">
        <v>10323.9</v>
      </c>
    </row>
    <row r="63" spans="1:8" ht="12.75">
      <c r="A63" s="140">
        <v>30</v>
      </c>
      <c r="C63" s="144">
        <v>2</v>
      </c>
      <c r="D63" s="148">
        <v>3206</v>
      </c>
      <c r="E63" s="144">
        <v>6.15</v>
      </c>
      <c r="F63" s="144">
        <v>6.9</v>
      </c>
      <c r="G63" s="144">
        <v>6.31</v>
      </c>
      <c r="H63" s="148">
        <v>3497.1</v>
      </c>
    </row>
    <row r="64" spans="1:8" ht="12.75">
      <c r="A64" s="204" t="s">
        <v>16</v>
      </c>
      <c r="B64" s="204"/>
      <c r="C64" s="144">
        <v>55</v>
      </c>
      <c r="D64" s="148">
        <v>79677.6</v>
      </c>
      <c r="E64" s="141"/>
      <c r="F64" s="141"/>
      <c r="G64" s="144">
        <v>6.6</v>
      </c>
      <c r="H64" s="148">
        <v>84383.2</v>
      </c>
    </row>
    <row r="65" spans="1:8" ht="12.75">
      <c r="A65" s="143"/>
      <c r="C65" s="147"/>
      <c r="D65" s="141"/>
      <c r="E65" s="141"/>
      <c r="F65" s="141"/>
      <c r="G65" s="141"/>
      <c r="H65" s="141"/>
    </row>
    <row r="66" spans="1:8" ht="12.75">
      <c r="A66" s="206" t="s">
        <v>29</v>
      </c>
      <c r="B66" s="206"/>
      <c r="C66" s="147"/>
      <c r="D66" s="141"/>
      <c r="E66" s="141"/>
      <c r="F66" s="141"/>
      <c r="G66" s="141"/>
      <c r="H66" s="141"/>
    </row>
    <row r="67" spans="1:8" ht="12.75">
      <c r="A67" s="140">
        <v>12</v>
      </c>
      <c r="C67" s="144">
        <v>1</v>
      </c>
      <c r="D67" s="148">
        <v>1869.3</v>
      </c>
      <c r="E67" s="144">
        <v>6.69</v>
      </c>
      <c r="F67" s="144">
        <v>6.69</v>
      </c>
      <c r="G67" s="144">
        <v>6.69</v>
      </c>
      <c r="H67" s="148">
        <v>1909.3</v>
      </c>
    </row>
    <row r="68" spans="1:8" ht="12.75">
      <c r="A68" s="140">
        <v>15</v>
      </c>
      <c r="C68" s="144">
        <v>1</v>
      </c>
      <c r="D68" s="148">
        <v>1293.9</v>
      </c>
      <c r="E68" s="144">
        <v>6.9</v>
      </c>
      <c r="F68" s="144">
        <v>6.9</v>
      </c>
      <c r="G68" s="144">
        <v>6.9</v>
      </c>
      <c r="H68" s="148">
        <v>1354.8</v>
      </c>
    </row>
    <row r="69" spans="1:8" ht="12.75">
      <c r="A69" s="140">
        <v>18</v>
      </c>
      <c r="C69" s="144">
        <v>1</v>
      </c>
      <c r="D69" s="148">
        <v>3100</v>
      </c>
      <c r="E69" s="144">
        <v>6.8</v>
      </c>
      <c r="F69" s="144">
        <v>6.8</v>
      </c>
      <c r="G69" s="144">
        <v>6.8</v>
      </c>
      <c r="H69" s="148">
        <v>3175.5</v>
      </c>
    </row>
    <row r="70" spans="1:8" ht="12.75">
      <c r="A70" s="140">
        <v>20</v>
      </c>
      <c r="C70" s="144">
        <v>5</v>
      </c>
      <c r="D70" s="148">
        <v>6870.2</v>
      </c>
      <c r="E70" s="144">
        <v>6.62</v>
      </c>
      <c r="F70" s="144">
        <v>7.01</v>
      </c>
      <c r="G70" s="144">
        <v>6.78</v>
      </c>
      <c r="H70" s="148">
        <v>7259.3</v>
      </c>
    </row>
    <row r="71" spans="1:8" ht="12.75">
      <c r="A71" s="140">
        <v>25</v>
      </c>
      <c r="C71" s="144">
        <v>19</v>
      </c>
      <c r="D71" s="148">
        <v>36073.2</v>
      </c>
      <c r="E71" s="144">
        <v>6.57</v>
      </c>
      <c r="F71" s="144">
        <v>6.9</v>
      </c>
      <c r="G71" s="144">
        <v>6.77</v>
      </c>
      <c r="H71" s="148">
        <v>37213.8</v>
      </c>
    </row>
    <row r="72" spans="1:8" ht="12.75">
      <c r="A72" s="140">
        <v>30</v>
      </c>
      <c r="C72" s="144">
        <v>81</v>
      </c>
      <c r="D72" s="148">
        <v>96666.9</v>
      </c>
      <c r="E72" s="144">
        <v>6.34</v>
      </c>
      <c r="F72" s="144">
        <v>7</v>
      </c>
      <c r="G72" s="144">
        <v>6.77</v>
      </c>
      <c r="H72" s="148">
        <v>105548.3</v>
      </c>
    </row>
    <row r="73" spans="1:8" ht="12.75">
      <c r="A73" s="204" t="s">
        <v>16</v>
      </c>
      <c r="B73" s="204"/>
      <c r="C73" s="144">
        <v>108</v>
      </c>
      <c r="D73" s="148">
        <v>145873.4</v>
      </c>
      <c r="E73" s="144"/>
      <c r="F73" s="144"/>
      <c r="G73" s="144">
        <v>6.77</v>
      </c>
      <c r="H73" s="148">
        <v>156461</v>
      </c>
    </row>
    <row r="74" spans="1:8" ht="12.75">
      <c r="A74" s="140"/>
      <c r="C74" s="144"/>
      <c r="D74" s="141"/>
      <c r="E74" s="144"/>
      <c r="F74" s="144"/>
      <c r="G74" s="144"/>
      <c r="H74" s="144"/>
    </row>
    <row r="75" spans="1:8" ht="12.75">
      <c r="A75" s="206" t="s">
        <v>22</v>
      </c>
      <c r="B75" s="206"/>
      <c r="C75" s="147"/>
      <c r="D75" s="141"/>
      <c r="E75" s="144"/>
      <c r="F75" s="144"/>
      <c r="G75" s="144"/>
      <c r="H75" s="144"/>
    </row>
    <row r="76" spans="1:8" ht="12.75">
      <c r="A76" s="140">
        <v>12</v>
      </c>
      <c r="C76" s="144">
        <v>2</v>
      </c>
      <c r="D76" s="144">
        <v>992.3</v>
      </c>
      <c r="E76" s="144">
        <v>9.6</v>
      </c>
      <c r="F76" s="144">
        <v>9.6</v>
      </c>
      <c r="G76" s="144">
        <v>9.6</v>
      </c>
      <c r="H76" s="148">
        <v>1037.8</v>
      </c>
    </row>
    <row r="77" spans="1:8" ht="12.75">
      <c r="A77" s="140">
        <v>14</v>
      </c>
      <c r="C77" s="144">
        <v>3</v>
      </c>
      <c r="D77" s="148">
        <v>1964.7</v>
      </c>
      <c r="E77" s="144">
        <v>9.6</v>
      </c>
      <c r="F77" s="144">
        <v>9.6</v>
      </c>
      <c r="G77" s="144">
        <v>9.6</v>
      </c>
      <c r="H77" s="148">
        <v>2029.5</v>
      </c>
    </row>
    <row r="78" spans="1:8" ht="12.75">
      <c r="A78" s="140">
        <v>15</v>
      </c>
      <c r="C78" s="144">
        <v>3</v>
      </c>
      <c r="D78" s="148">
        <v>2033.8</v>
      </c>
      <c r="E78" s="144">
        <v>9.6</v>
      </c>
      <c r="F78" s="144">
        <v>9.6</v>
      </c>
      <c r="G78" s="144">
        <v>9.6</v>
      </c>
      <c r="H78" s="148">
        <v>2126.5</v>
      </c>
    </row>
    <row r="79" spans="1:8" ht="12.75">
      <c r="A79" s="140">
        <v>20</v>
      </c>
      <c r="C79" s="144">
        <v>19</v>
      </c>
      <c r="D79" s="148">
        <v>14682.7</v>
      </c>
      <c r="E79" s="144">
        <v>9.6</v>
      </c>
      <c r="F79" s="144">
        <v>9.6</v>
      </c>
      <c r="G79" s="144">
        <v>9.6</v>
      </c>
      <c r="H79" s="148">
        <v>14853.8</v>
      </c>
    </row>
    <row r="80" spans="1:8" ht="12.75">
      <c r="A80" s="140">
        <v>24</v>
      </c>
      <c r="C80" s="144">
        <v>1</v>
      </c>
      <c r="D80" s="144">
        <v>427.6</v>
      </c>
      <c r="E80" s="144">
        <v>9.6</v>
      </c>
      <c r="F80" s="144">
        <v>9.6</v>
      </c>
      <c r="G80" s="144">
        <v>9.6</v>
      </c>
      <c r="H80" s="144">
        <v>454.9</v>
      </c>
    </row>
    <row r="81" spans="1:8" ht="12.75">
      <c r="A81" s="140">
        <v>25</v>
      </c>
      <c r="C81" s="144">
        <v>9</v>
      </c>
      <c r="D81" s="148">
        <v>7055.3</v>
      </c>
      <c r="E81" s="144">
        <v>9.6</v>
      </c>
      <c r="F81" s="144">
        <v>9.6</v>
      </c>
      <c r="G81" s="144">
        <v>9.6</v>
      </c>
      <c r="H81" s="148">
        <v>6965</v>
      </c>
    </row>
    <row r="82" spans="1:8" ht="12.75">
      <c r="A82" s="140">
        <v>30</v>
      </c>
      <c r="C82" s="144">
        <v>1</v>
      </c>
      <c r="D82" s="144">
        <v>702.2</v>
      </c>
      <c r="E82" s="144">
        <v>9.6</v>
      </c>
      <c r="F82" s="144">
        <v>9.6</v>
      </c>
      <c r="G82" s="144">
        <v>9.6</v>
      </c>
      <c r="H82" s="144">
        <v>723.9</v>
      </c>
    </row>
    <row r="83" spans="1:8" ht="12.75">
      <c r="A83" s="204" t="s">
        <v>16</v>
      </c>
      <c r="B83" s="204"/>
      <c r="C83" s="144">
        <v>38</v>
      </c>
      <c r="D83" s="148">
        <v>27858.4</v>
      </c>
      <c r="E83" s="144"/>
      <c r="F83" s="144"/>
      <c r="G83" s="144">
        <v>9.6</v>
      </c>
      <c r="H83" s="148">
        <v>28191.5</v>
      </c>
    </row>
    <row r="84" spans="1:8" ht="12.75">
      <c r="A84" s="140"/>
      <c r="C84" s="144"/>
      <c r="D84" s="141"/>
      <c r="E84" s="144"/>
      <c r="F84" s="144"/>
      <c r="G84" s="144"/>
      <c r="H84" s="144"/>
    </row>
    <row r="85" spans="1:8" ht="12.75">
      <c r="A85" s="206" t="s">
        <v>32</v>
      </c>
      <c r="B85" s="206"/>
      <c r="C85" s="144"/>
      <c r="D85" s="141"/>
      <c r="E85" s="144"/>
      <c r="F85" s="144"/>
      <c r="G85" s="144"/>
      <c r="H85" s="144"/>
    </row>
    <row r="86" spans="1:8" ht="12.75">
      <c r="A86" s="140">
        <v>20</v>
      </c>
      <c r="C86" s="144">
        <v>3</v>
      </c>
      <c r="D86" s="148">
        <v>3164</v>
      </c>
      <c r="E86" s="144">
        <v>7.4</v>
      </c>
      <c r="F86" s="144">
        <v>7.6</v>
      </c>
      <c r="G86" s="144">
        <v>7.5</v>
      </c>
      <c r="H86" s="148">
        <v>3283.9</v>
      </c>
    </row>
    <row r="87" spans="1:8" ht="12.75">
      <c r="A87" s="140">
        <v>25</v>
      </c>
      <c r="C87" s="144">
        <v>1</v>
      </c>
      <c r="D87" s="148">
        <v>1720</v>
      </c>
      <c r="E87" s="144">
        <v>7.3</v>
      </c>
      <c r="F87" s="144">
        <v>7.3</v>
      </c>
      <c r="G87" s="144">
        <v>7.3</v>
      </c>
      <c r="H87" s="148">
        <v>1778.3</v>
      </c>
    </row>
    <row r="88" spans="1:8" ht="12.75">
      <c r="A88" s="204" t="s">
        <v>16</v>
      </c>
      <c r="B88" s="204"/>
      <c r="C88" s="144">
        <v>4</v>
      </c>
      <c r="D88" s="148">
        <v>4884</v>
      </c>
      <c r="E88" s="144"/>
      <c r="F88" s="144"/>
      <c r="G88" s="144">
        <v>7.43</v>
      </c>
      <c r="H88" s="148">
        <v>5062.3</v>
      </c>
    </row>
    <row r="89" spans="1:8" ht="12.75">
      <c r="A89" s="140"/>
      <c r="C89" s="144"/>
      <c r="D89" s="141"/>
      <c r="E89" s="144"/>
      <c r="F89" s="144"/>
      <c r="G89" s="144"/>
      <c r="H89" s="144"/>
    </row>
    <row r="90" spans="1:8" ht="12.75">
      <c r="A90" s="206" t="s">
        <v>28</v>
      </c>
      <c r="B90" s="206"/>
      <c r="C90" s="147"/>
      <c r="D90" s="141"/>
      <c r="E90" s="144"/>
      <c r="F90" s="144"/>
      <c r="G90" s="144"/>
      <c r="H90" s="144"/>
    </row>
    <row r="91" spans="1:8" ht="12.75">
      <c r="A91" s="140">
        <v>16</v>
      </c>
      <c r="C91" s="144">
        <v>1</v>
      </c>
      <c r="D91" s="144">
        <v>381</v>
      </c>
      <c r="E91" s="144">
        <v>8.8</v>
      </c>
      <c r="F91" s="144">
        <v>8.8</v>
      </c>
      <c r="G91" s="144">
        <v>8.8</v>
      </c>
      <c r="H91" s="144">
        <v>387.9</v>
      </c>
    </row>
    <row r="92" spans="1:8" ht="12.75">
      <c r="A92" s="140">
        <v>20</v>
      </c>
      <c r="C92" s="144">
        <v>8</v>
      </c>
      <c r="D92" s="148">
        <v>6046</v>
      </c>
      <c r="E92" s="144">
        <v>8.8</v>
      </c>
      <c r="F92" s="144">
        <v>8.8</v>
      </c>
      <c r="G92" s="144">
        <v>8.8</v>
      </c>
      <c r="H92" s="148">
        <v>6035.7</v>
      </c>
    </row>
    <row r="93" spans="1:8" ht="12.75">
      <c r="A93" s="140">
        <v>25</v>
      </c>
      <c r="C93" s="144">
        <v>1</v>
      </c>
      <c r="D93" s="144">
        <v>415</v>
      </c>
      <c r="E93" s="144">
        <v>8.8</v>
      </c>
      <c r="F93" s="144">
        <v>8.8</v>
      </c>
      <c r="G93" s="144">
        <v>8.8</v>
      </c>
      <c r="H93" s="144">
        <v>426.7</v>
      </c>
    </row>
    <row r="94" spans="1:8" ht="12.75">
      <c r="A94" s="204" t="s">
        <v>16</v>
      </c>
      <c r="B94" s="204"/>
      <c r="C94" s="144">
        <v>10</v>
      </c>
      <c r="D94" s="148">
        <v>6842</v>
      </c>
      <c r="E94" s="144"/>
      <c r="F94" s="144"/>
      <c r="G94" s="144">
        <v>8.8</v>
      </c>
      <c r="H94" s="148">
        <v>6850.3</v>
      </c>
    </row>
    <row r="95" spans="1:8" ht="12.75">
      <c r="A95" s="140"/>
      <c r="C95" s="144"/>
      <c r="D95" s="141"/>
      <c r="E95" s="144"/>
      <c r="F95" s="144"/>
      <c r="G95" s="144"/>
      <c r="H95" s="144"/>
    </row>
    <row r="96" spans="1:8" ht="12.75">
      <c r="A96" s="206" t="s">
        <v>24</v>
      </c>
      <c r="B96" s="206"/>
      <c r="C96" s="144"/>
      <c r="D96" s="141"/>
      <c r="E96" s="144"/>
      <c r="F96" s="144"/>
      <c r="G96" s="144"/>
      <c r="H96" s="144"/>
    </row>
    <row r="97" spans="1:8" ht="12.75">
      <c r="A97" s="140">
        <v>20</v>
      </c>
      <c r="C97" s="144">
        <v>3</v>
      </c>
      <c r="D97" s="148">
        <v>7533</v>
      </c>
      <c r="E97" s="144">
        <v>7</v>
      </c>
      <c r="F97" s="144">
        <v>7.23</v>
      </c>
      <c r="G97" s="144">
        <v>7.1</v>
      </c>
      <c r="H97" s="148">
        <v>7682.4</v>
      </c>
    </row>
    <row r="98" spans="1:8" ht="12.75">
      <c r="A98" s="204" t="s">
        <v>16</v>
      </c>
      <c r="B98" s="204"/>
      <c r="C98" s="144">
        <v>3</v>
      </c>
      <c r="D98" s="148">
        <v>7533</v>
      </c>
      <c r="E98" s="144"/>
      <c r="F98" s="144"/>
      <c r="G98" s="144">
        <v>7.1</v>
      </c>
      <c r="H98" s="148">
        <v>7682.4</v>
      </c>
    </row>
    <row r="99" spans="1:8" ht="12.75">
      <c r="A99" s="140"/>
      <c r="C99" s="144"/>
      <c r="D99" s="141"/>
      <c r="E99" s="144"/>
      <c r="F99" s="144"/>
      <c r="G99" s="144"/>
      <c r="H99" s="144"/>
    </row>
    <row r="100" spans="1:8" ht="12.75">
      <c r="A100" s="206" t="s">
        <v>25</v>
      </c>
      <c r="B100" s="206"/>
      <c r="C100" s="147"/>
      <c r="D100" s="141"/>
      <c r="E100" s="144"/>
      <c r="F100" s="144"/>
      <c r="G100" s="144"/>
      <c r="H100" s="144"/>
    </row>
    <row r="101" spans="1:8" ht="12.75">
      <c r="A101" s="140">
        <v>12</v>
      </c>
      <c r="C101" s="144">
        <v>1</v>
      </c>
      <c r="D101" s="144">
        <v>423.6</v>
      </c>
      <c r="E101" s="144">
        <v>8.5</v>
      </c>
      <c r="F101" s="144">
        <v>8.5</v>
      </c>
      <c r="G101" s="144">
        <v>8.5</v>
      </c>
      <c r="H101" s="144">
        <v>393.7</v>
      </c>
    </row>
    <row r="102" spans="1:8" ht="12.75">
      <c r="A102" s="140">
        <v>20</v>
      </c>
      <c r="C102" s="144">
        <v>3</v>
      </c>
      <c r="D102" s="148">
        <v>3640</v>
      </c>
      <c r="E102" s="144">
        <v>9</v>
      </c>
      <c r="F102" s="144">
        <v>9</v>
      </c>
      <c r="G102" s="144">
        <v>9</v>
      </c>
      <c r="H102" s="148">
        <v>3991</v>
      </c>
    </row>
    <row r="103" spans="1:8" ht="12.75">
      <c r="A103" s="204" t="s">
        <v>16</v>
      </c>
      <c r="B103" s="204"/>
      <c r="C103" s="144">
        <v>4</v>
      </c>
      <c r="D103" s="148">
        <v>4063.6</v>
      </c>
      <c r="E103" s="144"/>
      <c r="F103" s="144"/>
      <c r="G103" s="144">
        <v>8.96</v>
      </c>
      <c r="H103" s="148">
        <v>4384.7</v>
      </c>
    </row>
    <row r="104" spans="1:8" ht="12.75">
      <c r="A104" s="168"/>
      <c r="B104" s="181"/>
      <c r="C104" s="145"/>
      <c r="D104" s="150"/>
      <c r="E104" s="145"/>
      <c r="F104" s="145"/>
      <c r="G104" s="145"/>
      <c r="H104" s="145"/>
    </row>
    <row r="105" spans="1:8" ht="12.75">
      <c r="A105" s="204" t="s">
        <v>16</v>
      </c>
      <c r="B105" s="204"/>
      <c r="C105" s="144">
        <v>367</v>
      </c>
      <c r="D105" s="148">
        <v>651180.9</v>
      </c>
      <c r="E105" s="144"/>
      <c r="F105" s="144"/>
      <c r="G105" s="144">
        <v>6.94</v>
      </c>
      <c r="H105" s="148">
        <v>676783.4</v>
      </c>
    </row>
    <row r="106" spans="1:8" ht="12.75">
      <c r="A106" s="169"/>
      <c r="B106" s="169"/>
      <c r="C106" s="149"/>
      <c r="D106" s="149"/>
      <c r="E106" s="149"/>
      <c r="F106" s="149"/>
      <c r="G106" s="149"/>
      <c r="H106" s="149"/>
    </row>
  </sheetData>
  <mergeCells count="31">
    <mergeCell ref="A100:B100"/>
    <mergeCell ref="A103:B103"/>
    <mergeCell ref="A105:B105"/>
    <mergeCell ref="A90:B90"/>
    <mergeCell ref="A94:B94"/>
    <mergeCell ref="A96:B96"/>
    <mergeCell ref="A98:B98"/>
    <mergeCell ref="A75:B75"/>
    <mergeCell ref="A83:B83"/>
    <mergeCell ref="A85:B85"/>
    <mergeCell ref="A88:B88"/>
    <mergeCell ref="A54:B54"/>
    <mergeCell ref="A64:B64"/>
    <mergeCell ref="A66:B66"/>
    <mergeCell ref="A73:B73"/>
    <mergeCell ref="A45:B45"/>
    <mergeCell ref="A48:B48"/>
    <mergeCell ref="A50:B50"/>
    <mergeCell ref="A52:B52"/>
    <mergeCell ref="A24:B24"/>
    <mergeCell ref="A35:B35"/>
    <mergeCell ref="A37:B37"/>
    <mergeCell ref="A43:B43"/>
    <mergeCell ref="A8:B8"/>
    <mergeCell ref="A14:B14"/>
    <mergeCell ref="A16:B16"/>
    <mergeCell ref="A22:B22"/>
    <mergeCell ref="E4:G4"/>
    <mergeCell ref="A4:B4"/>
    <mergeCell ref="A5:B5"/>
    <mergeCell ref="A6:B6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80"/>
  <sheetViews>
    <sheetView showGridLines="0" zoomScale="75" zoomScaleNormal="75" workbookViewId="0" topLeftCell="A1">
      <selection activeCell="H1" sqref="H1"/>
    </sheetView>
  </sheetViews>
  <sheetFormatPr defaultColWidth="11.00390625" defaultRowHeight="12.75"/>
  <cols>
    <col min="1" max="1" width="4.7109375" style="2" customWidth="1"/>
    <col min="2" max="2" width="34.7109375" style="1" customWidth="1"/>
    <col min="3" max="3" width="12.7109375" style="64" customWidth="1"/>
    <col min="4" max="4" width="12.7109375" style="71" customWidth="1"/>
    <col min="5" max="7" width="12.7109375" style="93" customWidth="1"/>
    <col min="8" max="8" width="12.7109375" style="101" customWidth="1"/>
    <col min="9" max="9" width="7.421875" style="63" customWidth="1"/>
    <col min="10" max="10" width="10.7109375" style="2" customWidth="1"/>
    <col min="11" max="239" width="11.00390625" style="2" customWidth="1"/>
    <col min="240" max="16384" width="11.00390625" style="2" customWidth="1"/>
  </cols>
  <sheetData>
    <row r="1" spans="1:9" ht="12.75">
      <c r="A1" s="177" t="s">
        <v>40</v>
      </c>
      <c r="B1" s="3" t="s">
        <v>39</v>
      </c>
      <c r="C1" s="4"/>
      <c r="D1" s="83"/>
      <c r="E1" s="84"/>
      <c r="F1" s="84"/>
      <c r="G1" s="84"/>
      <c r="H1" s="85"/>
      <c r="I1" s="7"/>
    </row>
    <row r="2" spans="2:9" ht="12.75">
      <c r="B2" s="3" t="s">
        <v>55</v>
      </c>
      <c r="C2" s="4"/>
      <c r="D2" s="83"/>
      <c r="E2" s="84"/>
      <c r="F2" s="84"/>
      <c r="G2" s="84"/>
      <c r="H2" s="85"/>
      <c r="I2" s="10"/>
    </row>
    <row r="3" spans="2:9" ht="12.75">
      <c r="B3" s="9"/>
      <c r="C3" s="4"/>
      <c r="D3" s="83"/>
      <c r="E3" s="84"/>
      <c r="F3" s="84"/>
      <c r="G3" s="84"/>
      <c r="H3" s="85"/>
      <c r="I3" s="10"/>
    </row>
    <row r="4" spans="1:9" ht="12.75">
      <c r="A4" s="192" t="s">
        <v>0</v>
      </c>
      <c r="B4" s="192"/>
      <c r="C4" s="11" t="s">
        <v>1</v>
      </c>
      <c r="D4" s="12" t="s">
        <v>2</v>
      </c>
      <c r="E4" s="201" t="s">
        <v>30</v>
      </c>
      <c r="F4" s="201"/>
      <c r="G4" s="201"/>
      <c r="H4" s="12" t="s">
        <v>4</v>
      </c>
      <c r="I4" s="15"/>
    </row>
    <row r="5" spans="1:9" ht="12.75">
      <c r="A5" s="193" t="s">
        <v>5</v>
      </c>
      <c r="B5" s="193"/>
      <c r="C5" s="25" t="s">
        <v>6</v>
      </c>
      <c r="D5" s="16"/>
      <c r="E5" s="87" t="s">
        <v>7</v>
      </c>
      <c r="F5" s="88" t="s">
        <v>8</v>
      </c>
      <c r="G5" s="87" t="s">
        <v>9</v>
      </c>
      <c r="H5" s="16" t="s">
        <v>10</v>
      </c>
      <c r="I5" s="15"/>
    </row>
    <row r="6" spans="1:9" ht="12.75">
      <c r="A6" s="194" t="s">
        <v>11</v>
      </c>
      <c r="B6" s="194"/>
      <c r="C6" s="19"/>
      <c r="D6" s="20" t="s">
        <v>12</v>
      </c>
      <c r="E6" s="89"/>
      <c r="F6" s="89"/>
      <c r="G6" s="89" t="s">
        <v>13</v>
      </c>
      <c r="H6" s="20" t="s">
        <v>14</v>
      </c>
      <c r="I6" s="15"/>
    </row>
    <row r="7" spans="2:9" ht="12.75">
      <c r="B7" s="156"/>
      <c r="C7" s="22"/>
      <c r="D7" s="90"/>
      <c r="E7" s="91"/>
      <c r="F7" s="91"/>
      <c r="G7" s="91"/>
      <c r="H7" s="15"/>
      <c r="I7" s="15"/>
    </row>
    <row r="8" spans="1:9" ht="12.75">
      <c r="A8" s="195" t="s">
        <v>15</v>
      </c>
      <c r="B8" s="195"/>
      <c r="C8" s="25"/>
      <c r="D8" s="26"/>
      <c r="E8" s="87"/>
      <c r="F8" s="87"/>
      <c r="G8" s="87"/>
      <c r="H8" s="16"/>
      <c r="I8" s="26"/>
    </row>
    <row r="9" spans="1:9" ht="12.75">
      <c r="A9" s="74">
        <v>12</v>
      </c>
      <c r="C9" s="28">
        <v>1</v>
      </c>
      <c r="D9" s="66">
        <v>1009</v>
      </c>
      <c r="E9" s="138">
        <v>7.2</v>
      </c>
      <c r="F9" s="138">
        <v>7.2</v>
      </c>
      <c r="G9" s="138">
        <v>7.2</v>
      </c>
      <c r="H9" s="66">
        <v>1022.7184</v>
      </c>
      <c r="I9" s="26"/>
    </row>
    <row r="10" spans="1:9" ht="12.75">
      <c r="A10" s="74">
        <v>15</v>
      </c>
      <c r="C10" s="28">
        <v>1</v>
      </c>
      <c r="D10" s="66">
        <v>1150.18</v>
      </c>
      <c r="E10" s="138">
        <v>7</v>
      </c>
      <c r="F10" s="138">
        <v>7</v>
      </c>
      <c r="G10" s="138">
        <v>7</v>
      </c>
      <c r="H10" s="66">
        <v>1181.2864</v>
      </c>
      <c r="I10" s="26"/>
    </row>
    <row r="11" spans="1:9" ht="12.75">
      <c r="A11" s="74">
        <v>20</v>
      </c>
      <c r="C11" s="28">
        <v>21</v>
      </c>
      <c r="D11" s="66">
        <v>64467.34</v>
      </c>
      <c r="E11" s="138">
        <v>6.4</v>
      </c>
      <c r="F11" s="138">
        <v>7.5</v>
      </c>
      <c r="G11" s="138">
        <v>6.724362848748799</v>
      </c>
      <c r="H11" s="66">
        <v>65760.89260000002</v>
      </c>
      <c r="I11" s="26"/>
    </row>
    <row r="12" spans="1:9" ht="12.75">
      <c r="A12" s="74">
        <v>22</v>
      </c>
      <c r="C12" s="28">
        <v>2</v>
      </c>
      <c r="D12" s="66">
        <v>4110.39</v>
      </c>
      <c r="E12" s="138">
        <v>6.75</v>
      </c>
      <c r="F12" s="138">
        <v>6.95</v>
      </c>
      <c r="G12" s="138">
        <v>6.821643138406211</v>
      </c>
      <c r="H12" s="66">
        <v>4226.0597</v>
      </c>
      <c r="I12" s="26"/>
    </row>
    <row r="13" spans="1:9" ht="12.75">
      <c r="A13" s="74">
        <v>25</v>
      </c>
      <c r="C13" s="28">
        <v>11</v>
      </c>
      <c r="D13" s="66">
        <v>36073.85</v>
      </c>
      <c r="E13" s="138">
        <v>6.55</v>
      </c>
      <c r="F13" s="138">
        <v>7.4</v>
      </c>
      <c r="G13" s="138">
        <v>6.727950816636905</v>
      </c>
      <c r="H13" s="66">
        <v>37024.227</v>
      </c>
      <c r="I13" s="26"/>
    </row>
    <row r="14" spans="1:9" ht="12.75">
      <c r="A14" s="74">
        <v>27</v>
      </c>
      <c r="C14" s="28">
        <v>1</v>
      </c>
      <c r="D14" s="66">
        <v>2963.4</v>
      </c>
      <c r="E14" s="138">
        <v>6.9</v>
      </c>
      <c r="F14" s="138">
        <v>6.9</v>
      </c>
      <c r="G14" s="138">
        <v>6.9</v>
      </c>
      <c r="H14" s="66">
        <v>3016.2178</v>
      </c>
      <c r="I14" s="26"/>
    </row>
    <row r="15" spans="1:9" ht="12.75">
      <c r="A15" s="74">
        <v>30</v>
      </c>
      <c r="C15" s="28">
        <v>5</v>
      </c>
      <c r="D15" s="66">
        <v>6486</v>
      </c>
      <c r="E15" s="138">
        <v>6.95</v>
      </c>
      <c r="F15" s="138">
        <v>7.25</v>
      </c>
      <c r="G15" s="138">
        <v>7.0686670833748915</v>
      </c>
      <c r="H15" s="66">
        <v>6706.0511000000015</v>
      </c>
      <c r="I15" s="26"/>
    </row>
    <row r="16" spans="1:9" ht="12.75">
      <c r="A16" s="196" t="s">
        <v>16</v>
      </c>
      <c r="B16" s="196"/>
      <c r="C16" s="25">
        <f>SUM(C9:C15)</f>
        <v>42</v>
      </c>
      <c r="D16" s="26">
        <f>SUM(D9:D15)</f>
        <v>116260.15999999997</v>
      </c>
      <c r="E16" s="27"/>
      <c r="F16" s="27"/>
      <c r="G16" s="27">
        <v>6.759630839791063</v>
      </c>
      <c r="H16" s="16">
        <v>118937.45300000001</v>
      </c>
      <c r="I16" s="26"/>
    </row>
    <row r="17" spans="1:9" ht="12.75">
      <c r="A17" s="46"/>
      <c r="C17" s="25"/>
      <c r="D17" s="26"/>
      <c r="E17" s="87"/>
      <c r="F17" s="87"/>
      <c r="G17" s="87"/>
      <c r="H17" s="16"/>
      <c r="I17" s="26"/>
    </row>
    <row r="18" spans="1:9" ht="12.75">
      <c r="A18" s="195" t="s">
        <v>17</v>
      </c>
      <c r="B18" s="195"/>
      <c r="C18" s="25"/>
      <c r="D18" s="26"/>
      <c r="E18" s="87"/>
      <c r="F18" s="87"/>
      <c r="G18" s="87"/>
      <c r="H18" s="16"/>
      <c r="I18" s="26"/>
    </row>
    <row r="19" spans="1:9" ht="12.75">
      <c r="A19" s="74">
        <v>8</v>
      </c>
      <c r="C19" s="28">
        <v>1</v>
      </c>
      <c r="D19" s="66">
        <v>1100</v>
      </c>
      <c r="E19" s="138">
        <v>7.3</v>
      </c>
      <c r="F19" s="138">
        <v>7.3</v>
      </c>
      <c r="G19" s="138">
        <v>7.3</v>
      </c>
      <c r="H19" s="66">
        <v>1100.1432</v>
      </c>
      <c r="I19" s="26"/>
    </row>
    <row r="20" spans="1:9" ht="12.75">
      <c r="A20" s="74">
        <v>12</v>
      </c>
      <c r="C20" s="28">
        <v>2</v>
      </c>
      <c r="D20" s="66">
        <v>2570</v>
      </c>
      <c r="E20" s="138">
        <v>7.3</v>
      </c>
      <c r="F20" s="138">
        <v>7.4</v>
      </c>
      <c r="G20" s="138">
        <v>7.34</v>
      </c>
      <c r="H20" s="66">
        <v>2606.7452</v>
      </c>
      <c r="I20" s="26"/>
    </row>
    <row r="21" spans="1:9" ht="12.75">
      <c r="A21" s="74">
        <v>15</v>
      </c>
      <c r="C21" s="28">
        <v>12</v>
      </c>
      <c r="D21" s="66">
        <v>16939</v>
      </c>
      <c r="E21" s="138">
        <v>7.1</v>
      </c>
      <c r="F21" s="138">
        <v>8.7</v>
      </c>
      <c r="G21" s="138">
        <v>7.48</v>
      </c>
      <c r="H21" s="66">
        <v>17378.7277</v>
      </c>
      <c r="I21" s="26"/>
    </row>
    <row r="22" spans="1:9" ht="12.75">
      <c r="A22" s="74">
        <v>20</v>
      </c>
      <c r="C22" s="28">
        <v>41</v>
      </c>
      <c r="D22" s="66">
        <v>63328</v>
      </c>
      <c r="E22" s="138">
        <v>6.9</v>
      </c>
      <c r="F22" s="138">
        <v>9.3</v>
      </c>
      <c r="G22" s="138">
        <v>7.22</v>
      </c>
      <c r="H22" s="66">
        <v>65258.4831</v>
      </c>
      <c r="I22" s="26"/>
    </row>
    <row r="23" spans="1:9" ht="12.75">
      <c r="A23" s="74">
        <v>23</v>
      </c>
      <c r="C23" s="28">
        <v>1</v>
      </c>
      <c r="D23" s="66">
        <v>1080</v>
      </c>
      <c r="E23" s="138">
        <v>7.63</v>
      </c>
      <c r="F23" s="138">
        <v>7.63</v>
      </c>
      <c r="G23" s="138">
        <v>7.63</v>
      </c>
      <c r="H23" s="66">
        <v>1193.6142</v>
      </c>
      <c r="I23" s="26"/>
    </row>
    <row r="24" spans="1:9" ht="12.75">
      <c r="A24" s="74">
        <v>25</v>
      </c>
      <c r="C24" s="28">
        <v>26</v>
      </c>
      <c r="D24" s="66">
        <v>35336</v>
      </c>
      <c r="E24" s="138">
        <v>7.1</v>
      </c>
      <c r="F24" s="138">
        <v>9</v>
      </c>
      <c r="G24" s="138">
        <v>7.39</v>
      </c>
      <c r="H24" s="66">
        <v>36822.4417</v>
      </c>
      <c r="I24" s="26"/>
    </row>
    <row r="25" spans="1:9" ht="12.75">
      <c r="A25" s="74">
        <v>30</v>
      </c>
      <c r="C25" s="28">
        <v>19</v>
      </c>
      <c r="D25" s="66">
        <v>27281</v>
      </c>
      <c r="E25" s="138">
        <v>7.1</v>
      </c>
      <c r="F25" s="138">
        <v>8.5</v>
      </c>
      <c r="G25" s="138">
        <v>7.39</v>
      </c>
      <c r="H25" s="66">
        <v>28277.7569</v>
      </c>
      <c r="I25" s="26"/>
    </row>
    <row r="26" spans="1:9" ht="12.75">
      <c r="A26" s="196" t="s">
        <v>16</v>
      </c>
      <c r="B26" s="196"/>
      <c r="C26" s="25">
        <f>SUM(C19:C25)</f>
        <v>102</v>
      </c>
      <c r="D26" s="26">
        <f>SUM(D19:D25)</f>
        <v>147634</v>
      </c>
      <c r="E26" s="27"/>
      <c r="F26" s="27"/>
      <c r="G26" s="27">
        <v>7.327939799818539</v>
      </c>
      <c r="H26" s="16">
        <v>152637.912</v>
      </c>
      <c r="I26" s="26"/>
    </row>
    <row r="27" spans="1:9" ht="12.75">
      <c r="A27" s="46"/>
      <c r="C27" s="25"/>
      <c r="D27" s="26"/>
      <c r="E27" s="87"/>
      <c r="F27" s="87"/>
      <c r="G27" s="87"/>
      <c r="H27" s="16"/>
      <c r="I27" s="26"/>
    </row>
    <row r="28" spans="1:9" ht="12.75">
      <c r="A28" s="195" t="s">
        <v>18</v>
      </c>
      <c r="B28" s="195"/>
      <c r="C28" s="25"/>
      <c r="D28" s="26"/>
      <c r="E28" s="87"/>
      <c r="F28" s="87"/>
      <c r="G28" s="87"/>
      <c r="H28" s="16"/>
      <c r="I28" s="26"/>
    </row>
    <row r="29" spans="1:9" ht="12.75">
      <c r="A29" s="162">
        <v>12</v>
      </c>
      <c r="C29" s="38">
        <v>3</v>
      </c>
      <c r="D29" s="66">
        <v>6306</v>
      </c>
      <c r="E29" s="138">
        <v>6.83</v>
      </c>
      <c r="F29" s="138">
        <v>7.2</v>
      </c>
      <c r="G29" s="138">
        <v>6.96</v>
      </c>
      <c r="H29" s="66">
        <v>6451.54</v>
      </c>
      <c r="I29" s="26"/>
    </row>
    <row r="30" spans="1:9" ht="12.75">
      <c r="A30" s="162">
        <v>14</v>
      </c>
      <c r="C30" s="38">
        <v>1</v>
      </c>
      <c r="D30" s="66">
        <v>1961</v>
      </c>
      <c r="E30" s="138">
        <v>6.91</v>
      </c>
      <c r="F30" s="138">
        <v>6.91</v>
      </c>
      <c r="G30" s="138">
        <v>6.91</v>
      </c>
      <c r="H30" s="66">
        <v>1983.87</v>
      </c>
      <c r="I30" s="26"/>
    </row>
    <row r="31" spans="1:9" ht="12.75">
      <c r="A31" s="162">
        <v>15</v>
      </c>
      <c r="C31" s="38">
        <v>5</v>
      </c>
      <c r="D31" s="66">
        <v>10493</v>
      </c>
      <c r="E31" s="138">
        <v>6.72</v>
      </c>
      <c r="F31" s="138">
        <v>6.98</v>
      </c>
      <c r="G31" s="138">
        <v>6.82</v>
      </c>
      <c r="H31" s="66">
        <v>10693.51</v>
      </c>
      <c r="I31" s="26"/>
    </row>
    <row r="32" spans="1:9" ht="12.75">
      <c r="A32" s="162">
        <v>16</v>
      </c>
      <c r="C32" s="38">
        <v>1</v>
      </c>
      <c r="D32" s="66">
        <v>1972</v>
      </c>
      <c r="E32" s="138">
        <v>6.9</v>
      </c>
      <c r="F32" s="138">
        <v>6.9</v>
      </c>
      <c r="G32" s="138">
        <v>6.9</v>
      </c>
      <c r="H32" s="66">
        <v>2024.77</v>
      </c>
      <c r="I32" s="26"/>
    </row>
    <row r="33" spans="1:9" ht="12.75">
      <c r="A33" s="162">
        <v>17</v>
      </c>
      <c r="C33" s="38">
        <v>2</v>
      </c>
      <c r="D33" s="66">
        <v>6268</v>
      </c>
      <c r="E33" s="138">
        <v>6.65</v>
      </c>
      <c r="F33" s="138">
        <v>6.65</v>
      </c>
      <c r="G33" s="138">
        <v>6.65</v>
      </c>
      <c r="H33" s="66">
        <v>6382.97</v>
      </c>
      <c r="I33" s="26"/>
    </row>
    <row r="34" spans="1:9" ht="12.75">
      <c r="A34" s="162">
        <v>18</v>
      </c>
      <c r="C34" s="38">
        <v>5</v>
      </c>
      <c r="D34" s="66">
        <v>20894</v>
      </c>
      <c r="E34" s="138">
        <v>6.62</v>
      </c>
      <c r="F34" s="138">
        <v>6.7</v>
      </c>
      <c r="G34" s="138">
        <v>6.64</v>
      </c>
      <c r="H34" s="66">
        <v>21153.31</v>
      </c>
      <c r="I34" s="26"/>
    </row>
    <row r="35" spans="1:9" ht="12.75">
      <c r="A35" s="162">
        <v>19</v>
      </c>
      <c r="C35" s="38">
        <v>3</v>
      </c>
      <c r="D35" s="66">
        <v>8583</v>
      </c>
      <c r="E35" s="138">
        <v>6.63</v>
      </c>
      <c r="F35" s="138">
        <v>6.76</v>
      </c>
      <c r="G35" s="138">
        <v>6.69</v>
      </c>
      <c r="H35" s="66">
        <v>8653.48</v>
      </c>
      <c r="I35" s="26"/>
    </row>
    <row r="36" spans="1:9" ht="12.75">
      <c r="A36" s="162">
        <v>20</v>
      </c>
      <c r="C36" s="38">
        <v>18</v>
      </c>
      <c r="D36" s="66">
        <v>50366</v>
      </c>
      <c r="E36" s="138">
        <v>6.4</v>
      </c>
      <c r="F36" s="138">
        <v>7.1</v>
      </c>
      <c r="G36" s="138">
        <v>6.62</v>
      </c>
      <c r="H36" s="66">
        <v>51068.78</v>
      </c>
      <c r="I36" s="26"/>
    </row>
    <row r="37" spans="1:9" ht="12.75">
      <c r="A37" s="162">
        <v>21</v>
      </c>
      <c r="C37" s="38">
        <v>3</v>
      </c>
      <c r="D37" s="66">
        <v>13225</v>
      </c>
      <c r="E37" s="138">
        <v>6.4</v>
      </c>
      <c r="F37" s="138">
        <v>7</v>
      </c>
      <c r="G37" s="138">
        <v>6.54</v>
      </c>
      <c r="H37" s="66">
        <v>13337.99</v>
      </c>
      <c r="I37" s="26"/>
    </row>
    <row r="38" spans="1:9" ht="12.75">
      <c r="A38" s="162">
        <v>25</v>
      </c>
      <c r="C38" s="38">
        <v>5</v>
      </c>
      <c r="D38" s="66">
        <v>15371</v>
      </c>
      <c r="E38" s="138">
        <v>6.45</v>
      </c>
      <c r="F38" s="138">
        <v>7.2</v>
      </c>
      <c r="G38" s="138">
        <v>6.63</v>
      </c>
      <c r="H38" s="66">
        <v>15670.74</v>
      </c>
      <c r="I38" s="26"/>
    </row>
    <row r="39" spans="1:9" ht="12.75">
      <c r="A39" s="162">
        <v>26</v>
      </c>
      <c r="C39" s="38">
        <v>1</v>
      </c>
      <c r="D39" s="66">
        <v>3977</v>
      </c>
      <c r="E39" s="138">
        <v>6.55</v>
      </c>
      <c r="F39" s="138">
        <v>6.55</v>
      </c>
      <c r="G39" s="138">
        <v>6.55</v>
      </c>
      <c r="H39" s="66">
        <v>4049.74</v>
      </c>
      <c r="I39" s="26"/>
    </row>
    <row r="40" spans="1:9" ht="12.75">
      <c r="A40" s="162">
        <v>30</v>
      </c>
      <c r="C40" s="38">
        <v>4</v>
      </c>
      <c r="D40" s="66">
        <v>11072</v>
      </c>
      <c r="E40" s="138">
        <v>6.4</v>
      </c>
      <c r="F40" s="138">
        <v>7.3</v>
      </c>
      <c r="G40" s="138">
        <v>6.79</v>
      </c>
      <c r="H40" s="66">
        <v>11356.72</v>
      </c>
      <c r="I40" s="26"/>
    </row>
    <row r="41" spans="1:9" ht="12.75">
      <c r="A41" s="196" t="s">
        <v>16</v>
      </c>
      <c r="B41" s="196"/>
      <c r="C41" s="25">
        <f>SUM(C29:C40)</f>
        <v>51</v>
      </c>
      <c r="D41" s="26">
        <f>SUM(D29:D40)</f>
        <v>150488</v>
      </c>
      <c r="E41" s="27"/>
      <c r="F41" s="27"/>
      <c r="G41" s="27">
        <v>6.668627472740166</v>
      </c>
      <c r="H41" s="16">
        <v>152827.42</v>
      </c>
      <c r="I41" s="26"/>
    </row>
    <row r="42" spans="1:9" ht="12.75">
      <c r="A42" s="46"/>
      <c r="C42" s="25"/>
      <c r="D42" s="26"/>
      <c r="E42" s="87"/>
      <c r="F42" s="87"/>
      <c r="G42" s="87"/>
      <c r="H42" s="16"/>
      <c r="I42" s="26"/>
    </row>
    <row r="43" spans="1:9" ht="12.75">
      <c r="A43" s="195" t="s">
        <v>19</v>
      </c>
      <c r="B43" s="195"/>
      <c r="C43" s="25"/>
      <c r="D43" s="26"/>
      <c r="E43" s="87"/>
      <c r="F43" s="87"/>
      <c r="G43" s="87"/>
      <c r="H43" s="16"/>
      <c r="I43" s="26"/>
    </row>
    <row r="44" spans="1:9" ht="12.75">
      <c r="A44" s="157">
        <v>12</v>
      </c>
      <c r="C44" s="28">
        <v>2</v>
      </c>
      <c r="D44" s="66">
        <v>3803</v>
      </c>
      <c r="E44" s="170">
        <v>6.35</v>
      </c>
      <c r="F44" s="170">
        <v>6.45</v>
      </c>
      <c r="G44" s="170">
        <v>6.38</v>
      </c>
      <c r="H44" s="66">
        <v>3962.43</v>
      </c>
      <c r="I44" s="26"/>
    </row>
    <row r="45" spans="1:9" ht="12.75">
      <c r="A45" s="157">
        <v>15</v>
      </c>
      <c r="C45" s="28">
        <v>5</v>
      </c>
      <c r="D45" s="66">
        <v>11829.49</v>
      </c>
      <c r="E45" s="170">
        <v>6.35</v>
      </c>
      <c r="F45" s="170">
        <v>7.05</v>
      </c>
      <c r="G45" s="170">
        <v>6.5</v>
      </c>
      <c r="H45" s="66">
        <v>12186.15</v>
      </c>
      <c r="I45" s="26"/>
    </row>
    <row r="46" spans="1:9" ht="12.75">
      <c r="A46" s="157">
        <v>20</v>
      </c>
      <c r="C46" s="28">
        <v>27</v>
      </c>
      <c r="D46" s="66">
        <v>91211</v>
      </c>
      <c r="E46" s="170">
        <v>6.17</v>
      </c>
      <c r="F46" s="170">
        <v>6.98</v>
      </c>
      <c r="G46" s="170">
        <v>6.41</v>
      </c>
      <c r="H46" s="66">
        <v>92924.28</v>
      </c>
      <c r="I46" s="26"/>
    </row>
    <row r="47" spans="1:9" ht="12.75">
      <c r="A47" s="157">
        <v>25</v>
      </c>
      <c r="C47" s="28">
        <v>12</v>
      </c>
      <c r="D47" s="66">
        <v>32762.3</v>
      </c>
      <c r="E47" s="170">
        <v>6.28</v>
      </c>
      <c r="F47" s="170">
        <v>7.02</v>
      </c>
      <c r="G47" s="170">
        <v>6.6</v>
      </c>
      <c r="H47" s="66">
        <v>33767.48</v>
      </c>
      <c r="I47" s="26"/>
    </row>
    <row r="48" spans="1:9" ht="12.75">
      <c r="A48" s="157">
        <v>30</v>
      </c>
      <c r="C48" s="28">
        <v>5</v>
      </c>
      <c r="D48" s="66">
        <v>18671</v>
      </c>
      <c r="E48" s="170">
        <v>6.24</v>
      </c>
      <c r="F48" s="170">
        <v>7.22</v>
      </c>
      <c r="G48" s="170">
        <v>6.48</v>
      </c>
      <c r="H48" s="66">
        <v>19035.46</v>
      </c>
      <c r="I48" s="26"/>
    </row>
    <row r="49" spans="1:12" s="31" customFormat="1" ht="12.75">
      <c r="A49" s="196" t="s">
        <v>16</v>
      </c>
      <c r="B49" s="196"/>
      <c r="C49" s="25">
        <f>SUM(C44:C48)</f>
        <v>51</v>
      </c>
      <c r="D49" s="26">
        <f>SUM(D44:D48)</f>
        <v>158276.79</v>
      </c>
      <c r="E49" s="87"/>
      <c r="F49" s="87"/>
      <c r="G49" s="87">
        <v>6.463906661774026</v>
      </c>
      <c r="H49" s="16">
        <v>161875.8</v>
      </c>
      <c r="I49" s="26"/>
      <c r="J49" s="2"/>
      <c r="K49" s="2"/>
      <c r="L49" s="2"/>
    </row>
    <row r="50" spans="1:12" s="31" customFormat="1" ht="12.75">
      <c r="A50" s="46"/>
      <c r="C50" s="25"/>
      <c r="D50" s="26"/>
      <c r="E50" s="87"/>
      <c r="F50" s="87"/>
      <c r="G50" s="87"/>
      <c r="H50" s="16"/>
      <c r="I50" s="26"/>
      <c r="J50" s="2"/>
      <c r="K50" s="2"/>
      <c r="L50" s="2"/>
    </row>
    <row r="51" spans="1:12" s="31" customFormat="1" ht="12.75">
      <c r="A51" s="195" t="s">
        <v>20</v>
      </c>
      <c r="B51" s="195"/>
      <c r="C51" s="32"/>
      <c r="D51" s="33"/>
      <c r="E51" s="80"/>
      <c r="F51" s="80"/>
      <c r="G51" s="80"/>
      <c r="H51" s="57"/>
      <c r="I51" s="33"/>
      <c r="J51" s="2"/>
      <c r="K51" s="2"/>
      <c r="L51" s="2"/>
    </row>
    <row r="52" spans="1:12" s="31" customFormat="1" ht="12.75">
      <c r="A52" s="46">
        <v>12</v>
      </c>
      <c r="C52" s="38">
        <v>1</v>
      </c>
      <c r="D52" s="66">
        <v>1039.53</v>
      </c>
      <c r="E52" s="138">
        <v>7.48</v>
      </c>
      <c r="F52" s="138">
        <v>7.48</v>
      </c>
      <c r="G52" s="138">
        <v>7.48</v>
      </c>
      <c r="H52" s="66">
        <v>1079.52</v>
      </c>
      <c r="I52" s="33"/>
      <c r="J52" s="2"/>
      <c r="K52" s="2"/>
      <c r="L52" s="2"/>
    </row>
    <row r="53" spans="1:12" s="31" customFormat="1" ht="12.75">
      <c r="A53" s="46">
        <v>15</v>
      </c>
      <c r="C53" s="38">
        <v>1</v>
      </c>
      <c r="D53" s="66">
        <v>2239.85</v>
      </c>
      <c r="E53" s="138">
        <v>6.91</v>
      </c>
      <c r="F53" s="138">
        <v>6.91</v>
      </c>
      <c r="G53" s="138">
        <v>6.91</v>
      </c>
      <c r="H53" s="66">
        <v>2275.41</v>
      </c>
      <c r="I53" s="33"/>
      <c r="J53" s="2"/>
      <c r="K53" s="2"/>
      <c r="L53" s="2"/>
    </row>
    <row r="54" spans="1:12" s="31" customFormat="1" ht="12.75">
      <c r="A54" s="46">
        <v>20</v>
      </c>
      <c r="C54" s="38">
        <v>4</v>
      </c>
      <c r="D54" s="66">
        <v>10733.8</v>
      </c>
      <c r="E54" s="138">
        <v>6.78</v>
      </c>
      <c r="F54" s="138">
        <v>7.15</v>
      </c>
      <c r="G54" s="138">
        <v>6.9</v>
      </c>
      <c r="H54" s="66">
        <v>10949.39</v>
      </c>
      <c r="I54" s="33"/>
      <c r="J54" s="2"/>
      <c r="K54" s="2"/>
      <c r="L54" s="2"/>
    </row>
    <row r="55" spans="1:12" s="31" customFormat="1" ht="12.75">
      <c r="A55" s="46">
        <v>23</v>
      </c>
      <c r="C55" s="38">
        <v>1</v>
      </c>
      <c r="D55" s="66">
        <v>5767</v>
      </c>
      <c r="E55" s="138">
        <v>6.78</v>
      </c>
      <c r="F55" s="138">
        <v>6.78</v>
      </c>
      <c r="G55" s="138">
        <v>6.78</v>
      </c>
      <c r="H55" s="66">
        <v>5847.94</v>
      </c>
      <c r="I55" s="33"/>
      <c r="J55" s="2"/>
      <c r="K55" s="2"/>
      <c r="L55" s="2"/>
    </row>
    <row r="56" spans="1:12" s="31" customFormat="1" ht="12.75">
      <c r="A56" s="46">
        <v>25</v>
      </c>
      <c r="C56" s="38">
        <v>2</v>
      </c>
      <c r="D56" s="66">
        <v>6807</v>
      </c>
      <c r="E56" s="138">
        <v>6.66</v>
      </c>
      <c r="F56" s="138">
        <v>7.25</v>
      </c>
      <c r="G56" s="138">
        <v>6.75</v>
      </c>
      <c r="H56" s="66">
        <v>6876.47</v>
      </c>
      <c r="I56" s="33"/>
      <c r="J56" s="2"/>
      <c r="K56" s="2"/>
      <c r="L56" s="2"/>
    </row>
    <row r="57" spans="1:12" s="31" customFormat="1" ht="12.75">
      <c r="A57" s="46">
        <v>30</v>
      </c>
      <c r="C57" s="38">
        <v>2</v>
      </c>
      <c r="D57" s="66">
        <v>2526.4</v>
      </c>
      <c r="E57" s="138">
        <v>7.14</v>
      </c>
      <c r="F57" s="138">
        <v>7.28</v>
      </c>
      <c r="G57" s="138">
        <v>7.22</v>
      </c>
      <c r="H57" s="66">
        <v>2600.67</v>
      </c>
      <c r="I57" s="33"/>
      <c r="J57" s="2"/>
      <c r="K57" s="2"/>
      <c r="L57" s="2"/>
    </row>
    <row r="58" spans="1:9" ht="12.75">
      <c r="A58" s="196" t="s">
        <v>16</v>
      </c>
      <c r="B58" s="196"/>
      <c r="C58" s="32">
        <f>SUM(C52:C57)</f>
        <v>11</v>
      </c>
      <c r="D58" s="94">
        <f>SUM(D52:D57)</f>
        <v>29113.58</v>
      </c>
      <c r="E58" s="34"/>
      <c r="F58" s="34"/>
      <c r="G58" s="34">
        <v>6.891490438550898</v>
      </c>
      <c r="H58" s="57">
        <v>29629.4</v>
      </c>
      <c r="I58" s="33"/>
    </row>
    <row r="59" spans="1:9" ht="12.75">
      <c r="A59" s="46"/>
      <c r="C59" s="25"/>
      <c r="D59" s="26"/>
      <c r="E59" s="87"/>
      <c r="F59" s="87"/>
      <c r="G59" s="87"/>
      <c r="H59" s="16"/>
      <c r="I59" s="26"/>
    </row>
    <row r="60" spans="1:9" ht="12.75">
      <c r="A60" s="195" t="s">
        <v>27</v>
      </c>
      <c r="B60" s="195"/>
      <c r="C60" s="25"/>
      <c r="D60" s="26"/>
      <c r="E60" s="87"/>
      <c r="F60" s="87"/>
      <c r="G60" s="87"/>
      <c r="H60" s="16"/>
      <c r="I60" s="26"/>
    </row>
    <row r="61" spans="1:9" ht="12.75">
      <c r="A61" s="74">
        <v>20</v>
      </c>
      <c r="C61" s="171">
        <v>2</v>
      </c>
      <c r="D61" s="66">
        <v>3158.69</v>
      </c>
      <c r="E61" s="138">
        <v>7.05</v>
      </c>
      <c r="F61" s="138">
        <v>8.2</v>
      </c>
      <c r="G61" s="138">
        <v>7.322654916348838</v>
      </c>
      <c r="H61" s="66">
        <v>3244.0314</v>
      </c>
      <c r="I61" s="26"/>
    </row>
    <row r="62" spans="1:9" ht="12.75">
      <c r="A62" s="196" t="s">
        <v>16</v>
      </c>
      <c r="B62" s="196"/>
      <c r="C62" s="51">
        <f>SUM(C61:C61)</f>
        <v>2</v>
      </c>
      <c r="D62" s="26">
        <f>SUM(D61:D61)</f>
        <v>3158.69</v>
      </c>
      <c r="E62" s="27"/>
      <c r="F62" s="27"/>
      <c r="G62" s="27">
        <v>7.322654916348838</v>
      </c>
      <c r="H62" s="16">
        <v>3244.0314</v>
      </c>
      <c r="I62" s="26"/>
    </row>
    <row r="63" spans="1:9" ht="12.75">
      <c r="A63" s="46"/>
      <c r="C63" s="32"/>
      <c r="D63" s="94"/>
      <c r="E63" s="80"/>
      <c r="F63" s="80"/>
      <c r="G63" s="80"/>
      <c r="H63" s="57"/>
      <c r="I63" s="33"/>
    </row>
    <row r="64" spans="1:12" s="38" customFormat="1" ht="12.75">
      <c r="A64" s="197" t="s">
        <v>21</v>
      </c>
      <c r="B64" s="197"/>
      <c r="C64" s="22"/>
      <c r="D64" s="90"/>
      <c r="E64" s="91"/>
      <c r="F64" s="91"/>
      <c r="G64" s="91"/>
      <c r="H64" s="15"/>
      <c r="I64" s="15"/>
      <c r="J64" s="2"/>
      <c r="K64" s="2"/>
      <c r="L64" s="2"/>
    </row>
    <row r="65" spans="1:9" ht="11.25" customHeight="1">
      <c r="A65" s="74">
        <v>6</v>
      </c>
      <c r="C65" s="171">
        <v>1</v>
      </c>
      <c r="D65" s="66">
        <v>1510</v>
      </c>
      <c r="E65" s="138">
        <v>6.51</v>
      </c>
      <c r="F65" s="138">
        <v>6.51</v>
      </c>
      <c r="G65" s="138">
        <v>6.51</v>
      </c>
      <c r="H65" s="66">
        <v>1547.99</v>
      </c>
      <c r="I65" s="26"/>
    </row>
    <row r="66" spans="1:9" ht="11.25" customHeight="1">
      <c r="A66" s="74">
        <v>10</v>
      </c>
      <c r="C66" s="171">
        <v>1</v>
      </c>
      <c r="D66" s="66">
        <v>1394</v>
      </c>
      <c r="E66" s="138">
        <v>6.3</v>
      </c>
      <c r="F66" s="138">
        <v>6.3</v>
      </c>
      <c r="G66" s="138">
        <v>6.3</v>
      </c>
      <c r="H66" s="66">
        <v>1462.2</v>
      </c>
      <c r="I66" s="26"/>
    </row>
    <row r="67" spans="1:9" ht="11.25" customHeight="1">
      <c r="A67" s="74">
        <v>12</v>
      </c>
      <c r="C67" s="171">
        <v>3</v>
      </c>
      <c r="D67" s="66">
        <v>3831</v>
      </c>
      <c r="E67" s="138">
        <v>6.15</v>
      </c>
      <c r="F67" s="138">
        <v>6.75</v>
      </c>
      <c r="G67" s="138">
        <v>6.34</v>
      </c>
      <c r="H67" s="66">
        <v>4030.77</v>
      </c>
      <c r="I67" s="26"/>
    </row>
    <row r="68" spans="1:9" ht="12" customHeight="1">
      <c r="A68" s="74">
        <v>15</v>
      </c>
      <c r="C68" s="171">
        <v>3</v>
      </c>
      <c r="D68" s="66">
        <v>7049</v>
      </c>
      <c r="E68" s="138">
        <v>6.25</v>
      </c>
      <c r="F68" s="138">
        <v>6.51</v>
      </c>
      <c r="G68" s="138">
        <v>6.43</v>
      </c>
      <c r="H68" s="66">
        <v>7471.11</v>
      </c>
      <c r="I68" s="26"/>
    </row>
    <row r="69" spans="1:9" ht="12" customHeight="1">
      <c r="A69" s="74">
        <v>16</v>
      </c>
      <c r="C69" s="171">
        <v>3</v>
      </c>
      <c r="D69" s="66">
        <v>11757</v>
      </c>
      <c r="E69" s="138">
        <v>6.35</v>
      </c>
      <c r="F69" s="138">
        <v>6.45</v>
      </c>
      <c r="G69" s="138">
        <v>6.41</v>
      </c>
      <c r="H69" s="66">
        <v>12105.14</v>
      </c>
      <c r="I69" s="26"/>
    </row>
    <row r="70" spans="1:9" ht="12" customHeight="1">
      <c r="A70" s="74">
        <v>17</v>
      </c>
      <c r="C70" s="171">
        <v>1</v>
      </c>
      <c r="D70" s="66">
        <v>2297</v>
      </c>
      <c r="E70" s="138">
        <v>7</v>
      </c>
      <c r="F70" s="138">
        <v>7</v>
      </c>
      <c r="G70" s="138">
        <v>7</v>
      </c>
      <c r="H70" s="66">
        <v>2406.52</v>
      </c>
      <c r="I70" s="26"/>
    </row>
    <row r="71" spans="1:9" ht="12" customHeight="1">
      <c r="A71" s="74">
        <v>18</v>
      </c>
      <c r="C71" s="171">
        <v>5</v>
      </c>
      <c r="D71" s="66">
        <v>7304.75</v>
      </c>
      <c r="E71" s="138">
        <v>6.21</v>
      </c>
      <c r="F71" s="138">
        <v>7.15</v>
      </c>
      <c r="G71" s="138">
        <v>6.53</v>
      </c>
      <c r="H71" s="66">
        <v>7737.27</v>
      </c>
      <c r="I71" s="26"/>
    </row>
    <row r="72" spans="1:9" ht="12" customHeight="1">
      <c r="A72" s="74">
        <v>19</v>
      </c>
      <c r="C72" s="171">
        <v>1</v>
      </c>
      <c r="D72" s="66">
        <v>1250</v>
      </c>
      <c r="E72" s="138">
        <v>7</v>
      </c>
      <c r="F72" s="138">
        <v>7</v>
      </c>
      <c r="G72" s="138">
        <v>7</v>
      </c>
      <c r="H72" s="66">
        <v>1288.89</v>
      </c>
      <c r="I72" s="26"/>
    </row>
    <row r="73" spans="1:9" ht="12" customHeight="1">
      <c r="A73" s="74">
        <v>20</v>
      </c>
      <c r="C73" s="171">
        <v>32</v>
      </c>
      <c r="D73" s="66">
        <v>46899.81</v>
      </c>
      <c r="E73" s="138">
        <v>6.25</v>
      </c>
      <c r="F73" s="138">
        <v>7.15</v>
      </c>
      <c r="G73" s="138">
        <v>6.58</v>
      </c>
      <c r="H73" s="66">
        <v>49448.66</v>
      </c>
      <c r="I73" s="26"/>
    </row>
    <row r="74" spans="1:9" ht="12" customHeight="1">
      <c r="A74" s="74">
        <v>22</v>
      </c>
      <c r="C74" s="171">
        <v>2</v>
      </c>
      <c r="D74" s="66">
        <v>6729</v>
      </c>
      <c r="E74" s="138">
        <v>6.25</v>
      </c>
      <c r="F74" s="138">
        <v>7.3</v>
      </c>
      <c r="G74" s="138">
        <v>6.32</v>
      </c>
      <c r="H74" s="66">
        <v>7139.11</v>
      </c>
      <c r="I74" s="26"/>
    </row>
    <row r="75" spans="1:9" ht="11.25" customHeight="1">
      <c r="A75" s="74">
        <v>23</v>
      </c>
      <c r="C75" s="171">
        <v>3</v>
      </c>
      <c r="D75" s="66">
        <v>10943</v>
      </c>
      <c r="E75" s="138">
        <v>6.41</v>
      </c>
      <c r="F75" s="138">
        <v>6.85</v>
      </c>
      <c r="G75" s="138">
        <v>6.47</v>
      </c>
      <c r="H75" s="66">
        <v>11536.11</v>
      </c>
      <c r="I75" s="26"/>
    </row>
    <row r="76" spans="1:9" ht="11.25" customHeight="1">
      <c r="A76" s="74">
        <v>25</v>
      </c>
      <c r="C76" s="171">
        <v>12</v>
      </c>
      <c r="D76" s="66">
        <v>25891</v>
      </c>
      <c r="E76" s="138">
        <v>6.21</v>
      </c>
      <c r="F76" s="138">
        <v>7</v>
      </c>
      <c r="G76" s="138">
        <v>6.43</v>
      </c>
      <c r="H76" s="66">
        <v>27638.31</v>
      </c>
      <c r="I76" s="26"/>
    </row>
    <row r="77" spans="1:9" ht="12" customHeight="1">
      <c r="A77" s="74">
        <v>27</v>
      </c>
      <c r="C77" s="171">
        <v>1</v>
      </c>
      <c r="D77" s="66">
        <v>1640</v>
      </c>
      <c r="E77" s="138">
        <v>6.35</v>
      </c>
      <c r="F77" s="138">
        <v>6.35</v>
      </c>
      <c r="G77" s="138">
        <v>6.35</v>
      </c>
      <c r="H77" s="66">
        <v>1772.09</v>
      </c>
      <c r="I77" s="26"/>
    </row>
    <row r="78" spans="1:9" ht="12" customHeight="1">
      <c r="A78" s="74">
        <v>29</v>
      </c>
      <c r="C78" s="171">
        <v>1</v>
      </c>
      <c r="D78" s="66">
        <v>2640</v>
      </c>
      <c r="E78" s="138">
        <v>6.35</v>
      </c>
      <c r="F78" s="138">
        <v>6.35</v>
      </c>
      <c r="G78" s="138">
        <v>6.35</v>
      </c>
      <c r="H78" s="66">
        <v>2803.87</v>
      </c>
      <c r="I78" s="26"/>
    </row>
    <row r="79" spans="1:9" ht="12" customHeight="1">
      <c r="A79" s="74">
        <v>30</v>
      </c>
      <c r="C79" s="171">
        <v>6</v>
      </c>
      <c r="D79" s="66">
        <v>9208.22</v>
      </c>
      <c r="E79" s="138">
        <v>6.55</v>
      </c>
      <c r="F79" s="138">
        <v>7</v>
      </c>
      <c r="G79" s="138">
        <v>6.72</v>
      </c>
      <c r="H79" s="66">
        <v>9972.36</v>
      </c>
      <c r="I79" s="26"/>
    </row>
    <row r="80" spans="1:9" ht="12.75">
      <c r="A80" s="196" t="s">
        <v>16</v>
      </c>
      <c r="B80" s="196"/>
      <c r="C80" s="51">
        <f>SUM(C65:C79)</f>
        <v>75</v>
      </c>
      <c r="D80" s="26">
        <f>SUM(D65:D79)</f>
        <v>140343.78</v>
      </c>
      <c r="E80" s="27"/>
      <c r="F80" s="27"/>
      <c r="G80" s="27">
        <v>6.509727074745013</v>
      </c>
      <c r="H80" s="16">
        <v>148360.4</v>
      </c>
      <c r="I80" s="26"/>
    </row>
    <row r="81" spans="1:12" s="31" customFormat="1" ht="12.75">
      <c r="A81" s="128"/>
      <c r="C81" s="25"/>
      <c r="D81" s="26"/>
      <c r="E81" s="87"/>
      <c r="F81" s="87"/>
      <c r="G81" s="87"/>
      <c r="H81" s="16"/>
      <c r="I81" s="26"/>
      <c r="J81" s="2"/>
      <c r="K81" s="2"/>
      <c r="L81" s="2"/>
    </row>
    <row r="82" spans="1:9" ht="12.75">
      <c r="A82" s="195" t="s">
        <v>29</v>
      </c>
      <c r="B82" s="195"/>
      <c r="C82" s="25"/>
      <c r="D82" s="26"/>
      <c r="E82" s="87"/>
      <c r="F82" s="87"/>
      <c r="G82" s="87"/>
      <c r="H82" s="16"/>
      <c r="I82" s="26"/>
    </row>
    <row r="83" spans="1:9" ht="12.75">
      <c r="A83" s="74">
        <v>15</v>
      </c>
      <c r="C83" s="28">
        <v>5</v>
      </c>
      <c r="D83" s="66">
        <v>5584.47</v>
      </c>
      <c r="E83" s="170">
        <v>6.71</v>
      </c>
      <c r="F83" s="170">
        <v>6.89</v>
      </c>
      <c r="G83" s="170">
        <v>6.81</v>
      </c>
      <c r="H83" s="66">
        <v>5929.69</v>
      </c>
      <c r="I83" s="26"/>
    </row>
    <row r="84" spans="1:9" ht="12.75">
      <c r="A84" s="74">
        <v>20</v>
      </c>
      <c r="C84" s="28">
        <v>3</v>
      </c>
      <c r="D84" s="66">
        <v>5113.98</v>
      </c>
      <c r="E84" s="170">
        <v>6.77</v>
      </c>
      <c r="F84" s="170">
        <v>6.93</v>
      </c>
      <c r="G84" s="170">
        <v>6.83</v>
      </c>
      <c r="H84" s="66">
        <v>5230.59</v>
      </c>
      <c r="I84" s="26"/>
    </row>
    <row r="85" spans="1:9" ht="12.75">
      <c r="A85" s="74">
        <v>25</v>
      </c>
      <c r="C85" s="28">
        <v>9</v>
      </c>
      <c r="D85" s="66">
        <v>17630.4</v>
      </c>
      <c r="E85" s="170">
        <v>6.49</v>
      </c>
      <c r="F85" s="170">
        <v>6.89</v>
      </c>
      <c r="G85" s="170">
        <v>6.65</v>
      </c>
      <c r="H85" s="66">
        <v>18824.9</v>
      </c>
      <c r="I85" s="26"/>
    </row>
    <row r="86" spans="1:9" ht="12.75">
      <c r="A86" s="74">
        <v>30</v>
      </c>
      <c r="C86" s="28">
        <v>83</v>
      </c>
      <c r="D86" s="66">
        <v>109953.4</v>
      </c>
      <c r="E86" s="170">
        <v>6.34</v>
      </c>
      <c r="F86" s="170">
        <v>6.98</v>
      </c>
      <c r="G86" s="170">
        <v>6.76</v>
      </c>
      <c r="H86" s="66">
        <v>118112.04</v>
      </c>
      <c r="I86" s="26"/>
    </row>
    <row r="87" spans="1:9" ht="12.75">
      <c r="A87" s="196" t="s">
        <v>16</v>
      </c>
      <c r="B87" s="196"/>
      <c r="C87" s="25">
        <f>SUM(C83:C86)</f>
        <v>100</v>
      </c>
      <c r="D87" s="26">
        <f>SUM(D83:D86)</f>
        <v>138282.25</v>
      </c>
      <c r="E87" s="87"/>
      <c r="F87" s="87"/>
      <c r="G87" s="87">
        <v>6.750491967371163</v>
      </c>
      <c r="H87" s="16">
        <v>148097.22</v>
      </c>
      <c r="I87" s="26"/>
    </row>
    <row r="88" spans="1:9" ht="12.75">
      <c r="A88" s="46"/>
      <c r="C88" s="25"/>
      <c r="D88" s="26"/>
      <c r="E88" s="87"/>
      <c r="F88" s="87"/>
      <c r="G88" s="87"/>
      <c r="H88" s="16"/>
      <c r="I88" s="26"/>
    </row>
    <row r="89" spans="1:9" ht="12.75">
      <c r="A89" s="195" t="s">
        <v>22</v>
      </c>
      <c r="B89" s="195"/>
      <c r="C89" s="25"/>
      <c r="D89" s="26"/>
      <c r="E89" s="87"/>
      <c r="F89" s="87"/>
      <c r="G89" s="87"/>
      <c r="H89" s="16"/>
      <c r="I89" s="26"/>
    </row>
    <row r="90" spans="1:9" ht="12.75">
      <c r="A90" s="167">
        <v>15</v>
      </c>
      <c r="C90" s="171">
        <v>1</v>
      </c>
      <c r="D90" s="66">
        <v>2220</v>
      </c>
      <c r="E90" s="170">
        <v>7.38</v>
      </c>
      <c r="F90" s="170">
        <v>7.38</v>
      </c>
      <c r="G90" s="170">
        <v>7.38</v>
      </c>
      <c r="H90" s="66">
        <v>2212.8815</v>
      </c>
      <c r="I90" s="16"/>
    </row>
    <row r="91" spans="1:9" ht="12.75">
      <c r="A91" s="167">
        <v>19</v>
      </c>
      <c r="C91" s="171">
        <v>1</v>
      </c>
      <c r="D91" s="66">
        <v>958.7</v>
      </c>
      <c r="E91" s="170">
        <v>9.6</v>
      </c>
      <c r="F91" s="170">
        <v>9.6</v>
      </c>
      <c r="G91" s="170">
        <v>9.6</v>
      </c>
      <c r="H91" s="66">
        <v>979.7691</v>
      </c>
      <c r="I91" s="16"/>
    </row>
    <row r="92" spans="1:9" ht="12.75">
      <c r="A92" s="167">
        <v>20</v>
      </c>
      <c r="C92" s="171">
        <v>10</v>
      </c>
      <c r="D92" s="66">
        <v>7745.98</v>
      </c>
      <c r="E92" s="170">
        <v>9.6</v>
      </c>
      <c r="F92" s="170">
        <v>9.6</v>
      </c>
      <c r="G92" s="170">
        <v>9.6</v>
      </c>
      <c r="H92" s="66">
        <v>7639.403699999999</v>
      </c>
      <c r="I92" s="16"/>
    </row>
    <row r="93" spans="1:9" ht="12.75">
      <c r="A93" s="167">
        <v>25</v>
      </c>
      <c r="C93" s="171">
        <v>9</v>
      </c>
      <c r="D93" s="66">
        <v>14779</v>
      </c>
      <c r="E93" s="170">
        <v>7.39</v>
      </c>
      <c r="F93" s="170">
        <v>9.6</v>
      </c>
      <c r="G93" s="170">
        <v>8.642386853299518</v>
      </c>
      <c r="H93" s="66">
        <v>14614.383299999998</v>
      </c>
      <c r="I93" s="16"/>
    </row>
    <row r="94" spans="1:9" ht="12.75">
      <c r="A94" s="167">
        <v>30</v>
      </c>
      <c r="C94" s="171">
        <v>1</v>
      </c>
      <c r="D94" s="66">
        <v>960</v>
      </c>
      <c r="E94" s="170">
        <v>9.6</v>
      </c>
      <c r="F94" s="170">
        <v>9.6</v>
      </c>
      <c r="G94" s="170">
        <v>9.6</v>
      </c>
      <c r="H94" s="66">
        <v>1220.2801</v>
      </c>
      <c r="I94" s="26"/>
    </row>
    <row r="95" spans="1:9" ht="12.75">
      <c r="A95" s="196" t="s">
        <v>16</v>
      </c>
      <c r="B95" s="196"/>
      <c r="C95" s="51">
        <f>SUM(C90:C94)</f>
        <v>22</v>
      </c>
      <c r="D95" s="26">
        <f>SUM(D90:D94)</f>
        <v>26663.68</v>
      </c>
      <c r="E95" s="87"/>
      <c r="F95" s="87"/>
      <c r="G95" s="87">
        <v>8.890969262820073</v>
      </c>
      <c r="H95" s="16">
        <v>26666.717699999997</v>
      </c>
      <c r="I95" s="26"/>
    </row>
    <row r="96" spans="1:9" ht="12.75">
      <c r="A96" s="46"/>
      <c r="C96" s="25"/>
      <c r="D96" s="26"/>
      <c r="E96" s="87"/>
      <c r="F96" s="87"/>
      <c r="G96" s="87"/>
      <c r="H96" s="16"/>
      <c r="I96" s="26"/>
    </row>
    <row r="97" spans="1:20" s="31" customFormat="1" ht="12.75">
      <c r="A97" s="195" t="s">
        <v>23</v>
      </c>
      <c r="B97" s="195"/>
      <c r="C97" s="32"/>
      <c r="D97" s="33"/>
      <c r="E97" s="80"/>
      <c r="F97" s="80"/>
      <c r="G97" s="80"/>
      <c r="H97" s="57"/>
      <c r="I97" s="33"/>
      <c r="J97" s="2"/>
      <c r="K97" s="2"/>
      <c r="L97" s="2"/>
      <c r="P97" s="2"/>
      <c r="Q97" s="2"/>
      <c r="R97" s="2"/>
      <c r="S97" s="2"/>
      <c r="T97" s="2"/>
    </row>
    <row r="98" spans="1:20" s="31" customFormat="1" ht="12.75">
      <c r="A98" s="74">
        <v>12</v>
      </c>
      <c r="C98" s="171">
        <v>2</v>
      </c>
      <c r="D98" s="66">
        <v>1245.146</v>
      </c>
      <c r="E98" s="138">
        <v>8.13</v>
      </c>
      <c r="F98" s="138">
        <v>8.7</v>
      </c>
      <c r="G98" s="138">
        <v>8.4</v>
      </c>
      <c r="H98" s="66">
        <v>1271.64</v>
      </c>
      <c r="I98" s="33"/>
      <c r="J98" s="2"/>
      <c r="K98" s="2"/>
      <c r="L98" s="2"/>
      <c r="P98" s="2"/>
      <c r="Q98" s="2"/>
      <c r="R98" s="2"/>
      <c r="S98" s="2"/>
      <c r="T98" s="2"/>
    </row>
    <row r="99" spans="1:20" s="31" customFormat="1" ht="12.75">
      <c r="A99" s="74">
        <v>15</v>
      </c>
      <c r="C99" s="171">
        <v>1</v>
      </c>
      <c r="D99" s="66">
        <v>908</v>
      </c>
      <c r="E99" s="138">
        <v>8</v>
      </c>
      <c r="F99" s="138">
        <v>8</v>
      </c>
      <c r="G99" s="138">
        <v>8</v>
      </c>
      <c r="H99" s="66">
        <v>931.13</v>
      </c>
      <c r="I99" s="33"/>
      <c r="J99" s="2"/>
      <c r="K99" s="2"/>
      <c r="L99" s="2"/>
      <c r="P99" s="2"/>
      <c r="Q99" s="2"/>
      <c r="R99" s="2"/>
      <c r="S99" s="2"/>
      <c r="T99" s="2"/>
    </row>
    <row r="100" spans="1:20" s="31" customFormat="1" ht="12.75">
      <c r="A100" s="74">
        <v>20</v>
      </c>
      <c r="C100" s="171">
        <v>6</v>
      </c>
      <c r="D100" s="66">
        <v>4821.51</v>
      </c>
      <c r="E100" s="138">
        <v>7.4</v>
      </c>
      <c r="F100" s="138">
        <v>7.7</v>
      </c>
      <c r="G100" s="138">
        <v>7.62</v>
      </c>
      <c r="H100" s="66">
        <v>4989.35</v>
      </c>
      <c r="I100" s="33"/>
      <c r="J100" s="2"/>
      <c r="K100" s="2"/>
      <c r="L100" s="2"/>
      <c r="P100" s="2"/>
      <c r="Q100" s="2"/>
      <c r="R100" s="2"/>
      <c r="S100" s="2"/>
      <c r="T100" s="2"/>
    </row>
    <row r="101" spans="1:20" s="31" customFormat="1" ht="12.75">
      <c r="A101" s="74">
        <v>30</v>
      </c>
      <c r="C101" s="171">
        <v>1</v>
      </c>
      <c r="D101" s="66">
        <v>1937</v>
      </c>
      <c r="E101" s="138">
        <v>7.3</v>
      </c>
      <c r="F101" s="138">
        <v>7.3</v>
      </c>
      <c r="G101" s="138">
        <v>7.3</v>
      </c>
      <c r="H101" s="66">
        <v>2010.44</v>
      </c>
      <c r="I101" s="33"/>
      <c r="J101" s="2"/>
      <c r="K101" s="2"/>
      <c r="L101" s="2"/>
      <c r="P101" s="2"/>
      <c r="Q101" s="2"/>
      <c r="R101" s="2"/>
      <c r="S101" s="2"/>
      <c r="T101" s="2"/>
    </row>
    <row r="102" spans="1:9" ht="12.75">
      <c r="A102" s="196" t="s">
        <v>16</v>
      </c>
      <c r="B102" s="196"/>
      <c r="C102" s="108">
        <f>SUM(C98:C101)</f>
        <v>10</v>
      </c>
      <c r="D102" s="94">
        <f>SUM(D98:D101)</f>
        <v>8911.655999999999</v>
      </c>
      <c r="E102" s="34"/>
      <c r="F102" s="34"/>
      <c r="G102" s="34">
        <v>7.696323088358021</v>
      </c>
      <c r="H102" s="57">
        <v>9202.56</v>
      </c>
      <c r="I102" s="33"/>
    </row>
    <row r="103" spans="1:9" ht="12.75">
      <c r="A103" s="46"/>
      <c r="C103" s="32"/>
      <c r="D103" s="94"/>
      <c r="E103" s="80"/>
      <c r="F103" s="80"/>
      <c r="G103" s="80"/>
      <c r="H103" s="57"/>
      <c r="I103" s="33"/>
    </row>
    <row r="104" spans="1:9" ht="12.75">
      <c r="A104" s="195" t="s">
        <v>28</v>
      </c>
      <c r="B104" s="195"/>
      <c r="C104" s="25"/>
      <c r="D104" s="26"/>
      <c r="E104" s="87"/>
      <c r="F104" s="87"/>
      <c r="G104" s="87"/>
      <c r="H104" s="16"/>
      <c r="I104" s="26"/>
    </row>
    <row r="105" spans="1:9" ht="12.75">
      <c r="A105" s="74">
        <v>10</v>
      </c>
      <c r="C105" s="171">
        <v>3</v>
      </c>
      <c r="D105" s="66">
        <v>1676</v>
      </c>
      <c r="E105" s="138">
        <v>7.1</v>
      </c>
      <c r="F105" s="138">
        <v>8.3</v>
      </c>
      <c r="G105" s="138">
        <v>7.63</v>
      </c>
      <c r="H105" s="66">
        <v>1654.51</v>
      </c>
      <c r="I105" s="26"/>
    </row>
    <row r="106" spans="1:9" ht="12.75">
      <c r="A106" s="74">
        <v>12</v>
      </c>
      <c r="C106" s="171">
        <v>8</v>
      </c>
      <c r="D106" s="66">
        <v>4249</v>
      </c>
      <c r="E106" s="138">
        <v>7.1</v>
      </c>
      <c r="F106" s="138">
        <v>8.3</v>
      </c>
      <c r="G106" s="138">
        <v>7.23</v>
      </c>
      <c r="H106" s="66">
        <v>4450.6</v>
      </c>
      <c r="I106" s="26"/>
    </row>
    <row r="107" spans="1:9" ht="12.75">
      <c r="A107" s="74">
        <v>14</v>
      </c>
      <c r="C107" s="171">
        <v>1</v>
      </c>
      <c r="D107" s="66">
        <v>1125</v>
      </c>
      <c r="E107" s="138">
        <v>7.1</v>
      </c>
      <c r="F107" s="138">
        <v>7.1</v>
      </c>
      <c r="G107" s="138">
        <v>7.1</v>
      </c>
      <c r="H107" s="66">
        <v>1187.92</v>
      </c>
      <c r="I107" s="26"/>
    </row>
    <row r="108" spans="1:9" ht="12.75">
      <c r="A108" s="74">
        <v>15</v>
      </c>
      <c r="C108" s="171">
        <v>13</v>
      </c>
      <c r="D108" s="66">
        <v>9399</v>
      </c>
      <c r="E108" s="138">
        <v>7.1</v>
      </c>
      <c r="F108" s="138">
        <v>8.3</v>
      </c>
      <c r="G108" s="138">
        <v>7.18</v>
      </c>
      <c r="H108" s="66">
        <v>9764.56</v>
      </c>
      <c r="I108" s="26"/>
    </row>
    <row r="109" spans="1:9" ht="12.75">
      <c r="A109" s="74">
        <v>16</v>
      </c>
      <c r="C109" s="171">
        <v>5</v>
      </c>
      <c r="D109" s="66">
        <v>3928</v>
      </c>
      <c r="E109" s="138">
        <v>7.1</v>
      </c>
      <c r="F109" s="138">
        <v>8.3</v>
      </c>
      <c r="G109" s="138">
        <v>9.5</v>
      </c>
      <c r="H109" s="66">
        <v>4007.29</v>
      </c>
      <c r="I109" s="26"/>
    </row>
    <row r="110" spans="1:9" ht="12.75">
      <c r="A110" s="74">
        <v>18</v>
      </c>
      <c r="C110" s="171">
        <v>4</v>
      </c>
      <c r="D110" s="66">
        <v>5303</v>
      </c>
      <c r="E110" s="138">
        <v>7.1</v>
      </c>
      <c r="F110" s="138">
        <v>8.3</v>
      </c>
      <c r="G110" s="138">
        <v>7.3</v>
      </c>
      <c r="H110" s="66">
        <v>5336.42</v>
      </c>
      <c r="I110" s="26"/>
    </row>
    <row r="111" spans="1:9" ht="12.75">
      <c r="A111" s="74">
        <v>20</v>
      </c>
      <c r="C111" s="171">
        <v>98</v>
      </c>
      <c r="D111" s="66">
        <v>72063.84</v>
      </c>
      <c r="E111" s="138">
        <v>7.1</v>
      </c>
      <c r="F111" s="138">
        <v>8.3</v>
      </c>
      <c r="G111" s="138">
        <v>7.33</v>
      </c>
      <c r="H111" s="66">
        <v>77626.31</v>
      </c>
      <c r="I111" s="26"/>
    </row>
    <row r="112" spans="1:9" ht="12.75">
      <c r="A112" s="74">
        <v>21</v>
      </c>
      <c r="C112" s="171">
        <v>2</v>
      </c>
      <c r="D112" s="66">
        <v>1262</v>
      </c>
      <c r="E112" s="138">
        <v>7.1</v>
      </c>
      <c r="F112" s="138">
        <v>7.1</v>
      </c>
      <c r="G112" s="138">
        <v>7.1</v>
      </c>
      <c r="H112" s="66">
        <v>1431.74</v>
      </c>
      <c r="I112" s="26"/>
    </row>
    <row r="113" spans="1:9" ht="12.75">
      <c r="A113" s="74">
        <v>22</v>
      </c>
      <c r="C113" s="171">
        <v>2</v>
      </c>
      <c r="D113" s="66">
        <v>826</v>
      </c>
      <c r="E113" s="138">
        <v>7.1</v>
      </c>
      <c r="F113" s="138">
        <v>8.3</v>
      </c>
      <c r="G113" s="138">
        <v>7.85</v>
      </c>
      <c r="H113" s="66">
        <v>903.91</v>
      </c>
      <c r="I113" s="26"/>
    </row>
    <row r="114" spans="1:9" ht="12.75">
      <c r="A114" s="74">
        <v>23</v>
      </c>
      <c r="C114" s="171">
        <v>4</v>
      </c>
      <c r="D114" s="66">
        <v>1943</v>
      </c>
      <c r="E114" s="138">
        <v>7.1</v>
      </c>
      <c r="F114" s="138">
        <v>8.3</v>
      </c>
      <c r="G114" s="138">
        <v>7.45</v>
      </c>
      <c r="H114" s="66">
        <v>2195.48</v>
      </c>
      <c r="I114" s="26"/>
    </row>
    <row r="115" spans="1:9" ht="12.75">
      <c r="A115" s="74">
        <v>25</v>
      </c>
      <c r="C115" s="171">
        <v>25</v>
      </c>
      <c r="D115" s="66">
        <v>27912</v>
      </c>
      <c r="E115" s="138">
        <v>7.1</v>
      </c>
      <c r="F115" s="138">
        <v>8.3</v>
      </c>
      <c r="G115" s="138">
        <v>7.31</v>
      </c>
      <c r="H115" s="66">
        <v>30376.61</v>
      </c>
      <c r="I115" s="26"/>
    </row>
    <row r="116" spans="1:9" ht="12.75">
      <c r="A116" s="74">
        <v>30</v>
      </c>
      <c r="C116" s="171">
        <v>1</v>
      </c>
      <c r="D116" s="66">
        <v>629</v>
      </c>
      <c r="E116" s="138">
        <v>7.1</v>
      </c>
      <c r="F116" s="138">
        <v>7.1</v>
      </c>
      <c r="G116" s="138">
        <v>7.1</v>
      </c>
      <c r="H116" s="66">
        <v>742.46</v>
      </c>
      <c r="I116" s="26"/>
    </row>
    <row r="117" spans="1:9" ht="12.75">
      <c r="A117" s="196" t="s">
        <v>16</v>
      </c>
      <c r="B117" s="196"/>
      <c r="C117" s="51">
        <f>SUM(C105:C116)</f>
        <v>166</v>
      </c>
      <c r="D117" s="26">
        <f>SUM(D105:D116)</f>
        <v>130315.84</v>
      </c>
      <c r="E117" s="27"/>
      <c r="F117" s="27"/>
      <c r="G117" s="27">
        <v>7.37635673125173</v>
      </c>
      <c r="H117" s="16">
        <v>139677.81</v>
      </c>
      <c r="I117" s="26"/>
    </row>
    <row r="118" spans="1:9" ht="12.75">
      <c r="A118" s="46"/>
      <c r="C118" s="25"/>
      <c r="D118" s="26"/>
      <c r="E118" s="87"/>
      <c r="F118" s="87"/>
      <c r="G118" s="87"/>
      <c r="H118" s="16"/>
      <c r="I118" s="26"/>
    </row>
    <row r="119" spans="1:9" ht="12.75">
      <c r="A119" s="198" t="s">
        <v>24</v>
      </c>
      <c r="B119" s="198"/>
      <c r="C119" s="25"/>
      <c r="D119" s="26"/>
      <c r="E119" s="87"/>
      <c r="F119" s="87"/>
      <c r="G119" s="87"/>
      <c r="H119" s="16"/>
      <c r="I119" s="26"/>
    </row>
    <row r="120" spans="1:9" ht="12.75">
      <c r="A120" s="59">
        <v>18</v>
      </c>
      <c r="C120" s="25">
        <v>3</v>
      </c>
      <c r="D120" s="26">
        <v>6059.37</v>
      </c>
      <c r="E120" s="87">
        <v>6.67</v>
      </c>
      <c r="F120" s="87">
        <v>7</v>
      </c>
      <c r="G120" s="87">
        <v>6.79</v>
      </c>
      <c r="H120" s="16">
        <v>6217.44</v>
      </c>
      <c r="I120" s="26"/>
    </row>
    <row r="121" spans="1:9" ht="12.75">
      <c r="A121" s="59">
        <v>20</v>
      </c>
      <c r="C121" s="25">
        <v>2</v>
      </c>
      <c r="D121" s="26">
        <v>4605</v>
      </c>
      <c r="E121" s="87">
        <v>6.66</v>
      </c>
      <c r="F121" s="87">
        <v>7.48</v>
      </c>
      <c r="G121" s="87">
        <v>6.87</v>
      </c>
      <c r="H121" s="16">
        <v>4751.96</v>
      </c>
      <c r="I121" s="26"/>
    </row>
    <row r="122" spans="1:9" ht="12.75">
      <c r="A122" s="59">
        <v>24</v>
      </c>
      <c r="C122" s="25">
        <v>1</v>
      </c>
      <c r="D122" s="26">
        <v>1040</v>
      </c>
      <c r="E122" s="87">
        <v>7.45</v>
      </c>
      <c r="F122" s="87">
        <v>7.45</v>
      </c>
      <c r="G122" s="87">
        <v>7.45</v>
      </c>
      <c r="H122" s="16">
        <v>1081.7</v>
      </c>
      <c r="I122" s="26"/>
    </row>
    <row r="123" spans="1:9" ht="12.75">
      <c r="A123" s="59">
        <v>25</v>
      </c>
      <c r="C123" s="25">
        <v>3</v>
      </c>
      <c r="D123" s="26">
        <v>6727</v>
      </c>
      <c r="E123" s="87">
        <v>6.8</v>
      </c>
      <c r="F123" s="87">
        <v>7.2</v>
      </c>
      <c r="G123" s="87">
        <v>6.9</v>
      </c>
      <c r="H123" s="16">
        <v>6882.14</v>
      </c>
      <c r="I123" s="26"/>
    </row>
    <row r="124" spans="1:9" ht="12.75">
      <c r="A124" s="46">
        <v>30</v>
      </c>
      <c r="C124" s="28">
        <v>1</v>
      </c>
      <c r="D124" s="66">
        <v>1760</v>
      </c>
      <c r="E124" s="170">
        <v>7.6</v>
      </c>
      <c r="F124" s="170">
        <v>7.6</v>
      </c>
      <c r="G124" s="170">
        <v>7.6</v>
      </c>
      <c r="H124" s="66">
        <v>1799.25</v>
      </c>
      <c r="I124" s="26"/>
    </row>
    <row r="125" spans="1:9" ht="12.75">
      <c r="A125" s="196" t="s">
        <v>16</v>
      </c>
      <c r="B125" s="196"/>
      <c r="C125" s="25">
        <f>SUM(C120:C124)</f>
        <v>10</v>
      </c>
      <c r="D125" s="26">
        <f>SUM(D120:D124)</f>
        <v>20191.37</v>
      </c>
      <c r="E125" s="87"/>
      <c r="F125" s="87"/>
      <c r="G125" s="87">
        <v>6.949580769121315</v>
      </c>
      <c r="H125" s="16">
        <v>20732.49</v>
      </c>
      <c r="I125" s="26"/>
    </row>
    <row r="126" spans="1:9" ht="12.75">
      <c r="A126" s="46"/>
      <c r="C126" s="25"/>
      <c r="D126" s="26"/>
      <c r="E126" s="87"/>
      <c r="F126" s="87"/>
      <c r="G126" s="87"/>
      <c r="H126" s="16"/>
      <c r="I126" s="26"/>
    </row>
    <row r="127" spans="1:9" ht="12.75">
      <c r="A127" s="195" t="s">
        <v>25</v>
      </c>
      <c r="B127" s="195"/>
      <c r="C127" s="25"/>
      <c r="D127" s="26"/>
      <c r="E127" s="87"/>
      <c r="F127" s="87"/>
      <c r="G127" s="87"/>
      <c r="H127" s="16"/>
      <c r="I127" s="26"/>
    </row>
    <row r="128" spans="1:9" ht="12.75">
      <c r="A128" s="74">
        <v>12</v>
      </c>
      <c r="C128" s="171">
        <v>1</v>
      </c>
      <c r="D128" s="66">
        <v>1838.4</v>
      </c>
      <c r="E128" s="138">
        <v>7.1</v>
      </c>
      <c r="F128" s="138">
        <v>7.1</v>
      </c>
      <c r="G128" s="138">
        <v>7.1</v>
      </c>
      <c r="H128" s="66">
        <v>1845.82</v>
      </c>
      <c r="I128" s="26"/>
    </row>
    <row r="129" spans="1:9" ht="12.75">
      <c r="A129" s="74">
        <v>20</v>
      </c>
      <c r="C129" s="171">
        <v>5</v>
      </c>
      <c r="D129" s="66">
        <v>4381</v>
      </c>
      <c r="E129" s="138">
        <v>8.65</v>
      </c>
      <c r="F129" s="138">
        <v>9</v>
      </c>
      <c r="G129" s="138">
        <v>8.85</v>
      </c>
      <c r="H129" s="66">
        <v>4578.49</v>
      </c>
      <c r="I129" s="26"/>
    </row>
    <row r="130" spans="1:9" ht="12.75">
      <c r="A130" s="196" t="s">
        <v>16</v>
      </c>
      <c r="B130" s="196"/>
      <c r="C130" s="51">
        <f>SUM(C128:C129)</f>
        <v>6</v>
      </c>
      <c r="D130" s="26">
        <f>SUM(D128:D129)</f>
        <v>6219.4</v>
      </c>
      <c r="E130" s="27"/>
      <c r="F130" s="27"/>
      <c r="G130" s="27">
        <v>8.347193472917715</v>
      </c>
      <c r="H130" s="16">
        <v>6424.31</v>
      </c>
      <c r="I130" s="26"/>
    </row>
    <row r="131" spans="1:12" s="31" customFormat="1" ht="12.75">
      <c r="A131" s="158"/>
      <c r="B131" s="178"/>
      <c r="C131" s="39"/>
      <c r="D131" s="96"/>
      <c r="E131" s="41"/>
      <c r="F131" s="41"/>
      <c r="G131" s="41"/>
      <c r="H131" s="40"/>
      <c r="I131" s="26"/>
      <c r="J131" s="2"/>
      <c r="K131" s="2"/>
      <c r="L131" s="2"/>
    </row>
    <row r="132" spans="1:12" s="31" customFormat="1" ht="12.75">
      <c r="A132" s="199" t="s">
        <v>16</v>
      </c>
      <c r="B132" s="199"/>
      <c r="C132" s="25">
        <f>C130+C125+C117+C102+C95+C87+C80+C62+C58+C49+C41+C26+C16</f>
        <v>648</v>
      </c>
      <c r="D132" s="26">
        <f>D130+D125+D117+D102+D95+D87+D80+D62+D58+D49+D41+D26+D16</f>
        <v>1075859.196</v>
      </c>
      <c r="E132" s="27"/>
      <c r="F132" s="27"/>
      <c r="G132" s="27">
        <v>6.900921304794942</v>
      </c>
      <c r="H132" s="16">
        <v>1118313.5240999998</v>
      </c>
      <c r="I132" s="42"/>
      <c r="J132" s="2"/>
      <c r="K132" s="2"/>
      <c r="L132" s="2"/>
    </row>
    <row r="133" spans="1:12" s="31" customFormat="1" ht="12.75">
      <c r="A133" s="159"/>
      <c r="B133" s="179"/>
      <c r="C133" s="19"/>
      <c r="D133" s="44"/>
      <c r="E133" s="89"/>
      <c r="F133" s="89"/>
      <c r="G133" s="89"/>
      <c r="H133" s="20"/>
      <c r="I133" s="26"/>
      <c r="J133" s="2"/>
      <c r="K133" s="2"/>
      <c r="L133" s="2"/>
    </row>
    <row r="134" spans="2:12" s="31" customFormat="1" ht="12.75">
      <c r="B134" s="46"/>
      <c r="C134" s="25"/>
      <c r="D134" s="26"/>
      <c r="E134" s="87"/>
      <c r="F134" s="87"/>
      <c r="G134" s="87"/>
      <c r="H134" s="16"/>
      <c r="I134" s="26"/>
      <c r="J134" s="2"/>
      <c r="K134" s="2"/>
      <c r="L134" s="2"/>
    </row>
    <row r="135" spans="1:12" s="31" customFormat="1" ht="12.75">
      <c r="A135" s="31" t="s">
        <v>43</v>
      </c>
      <c r="B135" s="196" t="s">
        <v>52</v>
      </c>
      <c r="C135" s="196"/>
      <c r="D135" s="196"/>
      <c r="E135" s="196"/>
      <c r="F135" s="196"/>
      <c r="G135" s="196"/>
      <c r="H135" s="196"/>
      <c r="I135" s="48"/>
      <c r="J135" s="2"/>
      <c r="K135" s="2"/>
      <c r="L135" s="2"/>
    </row>
    <row r="136" spans="2:12" s="31" customFormat="1" ht="12.75">
      <c r="B136" s="46" t="s">
        <v>38</v>
      </c>
      <c r="C136" s="98"/>
      <c r="D136" s="33"/>
      <c r="E136" s="80"/>
      <c r="F136" s="80"/>
      <c r="G136" s="80"/>
      <c r="H136" s="57"/>
      <c r="I136" s="48"/>
      <c r="J136" s="2"/>
      <c r="K136" s="2"/>
      <c r="L136" s="2"/>
    </row>
    <row r="137" spans="2:12" s="38" customFormat="1" ht="12.75">
      <c r="B137" s="50"/>
      <c r="C137" s="25"/>
      <c r="D137" s="26"/>
      <c r="E137" s="88"/>
      <c r="F137" s="88"/>
      <c r="G137" s="88"/>
      <c r="H137" s="16"/>
      <c r="I137" s="27"/>
      <c r="J137" s="2"/>
      <c r="K137" s="2"/>
      <c r="L137" s="2"/>
    </row>
    <row r="138" spans="2:12" s="38" customFormat="1" ht="12.75">
      <c r="B138" s="50"/>
      <c r="C138" s="25"/>
      <c r="D138" s="26"/>
      <c r="E138" s="88"/>
      <c r="F138" s="88"/>
      <c r="G138" s="88"/>
      <c r="H138" s="16"/>
      <c r="I138" s="27"/>
      <c r="J138" s="2"/>
      <c r="K138" s="2"/>
      <c r="L138" s="2"/>
    </row>
    <row r="139" spans="2:12" s="31" customFormat="1" ht="12.75">
      <c r="B139" s="56"/>
      <c r="C139" s="32"/>
      <c r="D139" s="33"/>
      <c r="E139" s="80"/>
      <c r="F139" s="80"/>
      <c r="G139" s="80"/>
      <c r="H139" s="57"/>
      <c r="I139" s="58"/>
      <c r="J139" s="2"/>
      <c r="K139" s="2"/>
      <c r="L139" s="2"/>
    </row>
    <row r="140" spans="2:12" s="31" customFormat="1" ht="12.75">
      <c r="B140" s="60"/>
      <c r="C140" s="99"/>
      <c r="D140" s="100"/>
      <c r="E140" s="82"/>
      <c r="F140" s="82"/>
      <c r="G140" s="82"/>
      <c r="H140" s="81"/>
      <c r="I140" s="58"/>
      <c r="J140" s="2"/>
      <c r="K140" s="2"/>
      <c r="L140" s="2"/>
    </row>
    <row r="141" spans="2:12" s="31" customFormat="1" ht="12.75">
      <c r="B141" s="60"/>
      <c r="C141" s="99"/>
      <c r="D141" s="100"/>
      <c r="E141" s="82"/>
      <c r="F141" s="82"/>
      <c r="G141" s="82"/>
      <c r="H141" s="81"/>
      <c r="I141" s="58"/>
      <c r="J141" s="2"/>
      <c r="K141" s="2"/>
      <c r="L141" s="2"/>
    </row>
    <row r="142" spans="2:12" s="31" customFormat="1" ht="12.75">
      <c r="B142" s="60"/>
      <c r="C142" s="99"/>
      <c r="D142" s="100"/>
      <c r="E142" s="82"/>
      <c r="F142" s="82"/>
      <c r="G142" s="82"/>
      <c r="H142" s="81"/>
      <c r="I142" s="58"/>
      <c r="J142" s="2"/>
      <c r="K142" s="2"/>
      <c r="L142" s="2"/>
    </row>
    <row r="143" spans="2:12" s="31" customFormat="1" ht="12.75">
      <c r="B143" s="60"/>
      <c r="C143" s="99"/>
      <c r="D143" s="100"/>
      <c r="E143" s="82"/>
      <c r="F143" s="82"/>
      <c r="G143" s="82"/>
      <c r="H143" s="81"/>
      <c r="I143" s="58"/>
      <c r="J143" s="2"/>
      <c r="K143" s="2"/>
      <c r="L143" s="2"/>
    </row>
    <row r="144" spans="2:12" s="31" customFormat="1" ht="12.75">
      <c r="B144" s="60"/>
      <c r="C144" s="99"/>
      <c r="D144" s="100"/>
      <c r="E144" s="82"/>
      <c r="F144" s="82"/>
      <c r="G144" s="82"/>
      <c r="H144" s="81"/>
      <c r="I144" s="58"/>
      <c r="J144" s="2"/>
      <c r="K144" s="2"/>
      <c r="L144" s="2"/>
    </row>
    <row r="145" spans="2:12" s="31" customFormat="1" ht="12.75">
      <c r="B145" s="60"/>
      <c r="C145" s="99"/>
      <c r="D145" s="100"/>
      <c r="E145" s="82"/>
      <c r="F145" s="82"/>
      <c r="G145" s="82"/>
      <c r="H145" s="81"/>
      <c r="I145" s="58"/>
      <c r="J145" s="2"/>
      <c r="K145" s="2"/>
      <c r="L145" s="2"/>
    </row>
    <row r="146" spans="2:12" s="31" customFormat="1" ht="12.75">
      <c r="B146" s="60"/>
      <c r="C146" s="99"/>
      <c r="D146" s="100"/>
      <c r="E146" s="82"/>
      <c r="F146" s="82"/>
      <c r="G146" s="82"/>
      <c r="H146" s="81"/>
      <c r="I146" s="58"/>
      <c r="J146" s="2"/>
      <c r="K146" s="2"/>
      <c r="L146" s="2"/>
    </row>
    <row r="147" spans="2:12" s="31" customFormat="1" ht="12.75">
      <c r="B147" s="60"/>
      <c r="C147" s="99"/>
      <c r="D147" s="100"/>
      <c r="E147" s="82"/>
      <c r="F147" s="82"/>
      <c r="G147" s="82"/>
      <c r="H147" s="81"/>
      <c r="I147" s="58"/>
      <c r="J147" s="2"/>
      <c r="K147" s="2"/>
      <c r="L147" s="2"/>
    </row>
    <row r="148" spans="2:12" s="31" customFormat="1" ht="12.75">
      <c r="B148" s="60"/>
      <c r="C148" s="99"/>
      <c r="D148" s="100"/>
      <c r="E148" s="82"/>
      <c r="F148" s="82"/>
      <c r="G148" s="82"/>
      <c r="H148" s="81"/>
      <c r="I148" s="58"/>
      <c r="J148" s="2"/>
      <c r="K148" s="2"/>
      <c r="L148" s="2"/>
    </row>
    <row r="149" spans="2:12" s="31" customFormat="1" ht="12.75">
      <c r="B149" s="60"/>
      <c r="C149" s="99"/>
      <c r="D149" s="100"/>
      <c r="E149" s="82"/>
      <c r="F149" s="82"/>
      <c r="G149" s="82"/>
      <c r="H149" s="81"/>
      <c r="I149" s="58"/>
      <c r="J149" s="2"/>
      <c r="K149" s="2"/>
      <c r="L149" s="2"/>
    </row>
    <row r="150" spans="2:12" s="31" customFormat="1" ht="12.75">
      <c r="B150" s="60"/>
      <c r="C150" s="99"/>
      <c r="D150" s="100"/>
      <c r="E150" s="82"/>
      <c r="F150" s="82"/>
      <c r="G150" s="82"/>
      <c r="H150" s="81"/>
      <c r="I150" s="58"/>
      <c r="J150" s="2"/>
      <c r="K150" s="2"/>
      <c r="L150" s="2"/>
    </row>
    <row r="151" spans="2:12" s="31" customFormat="1" ht="12.75">
      <c r="B151" s="60"/>
      <c r="C151" s="99"/>
      <c r="D151" s="100"/>
      <c r="E151" s="82"/>
      <c r="F151" s="82"/>
      <c r="G151" s="82"/>
      <c r="H151" s="81"/>
      <c r="I151" s="58"/>
      <c r="J151" s="2"/>
      <c r="K151" s="2"/>
      <c r="L151" s="2"/>
    </row>
    <row r="152" spans="2:12" s="31" customFormat="1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s="31" customFormat="1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s="31" customFormat="1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s="31" customFormat="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s="31" customFormat="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31" customFormat="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31" customFormat="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31" customFormat="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31" customFormat="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31" customFormat="1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31" customFormat="1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31" customFormat="1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31" customFormat="1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31" customFormat="1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31" customFormat="1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31" customFormat="1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31" customFormat="1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31" customFormat="1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31" customFormat="1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31" customFormat="1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31" customFormat="1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31" customFormat="1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31" customFormat="1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31" customFormat="1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s="31" customFormat="1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s="31" customFormat="1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s="31" customFormat="1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s="31" customFormat="1" ht="12.75">
      <c r="B179" s="110"/>
      <c r="C179" s="109"/>
      <c r="D179" s="70"/>
      <c r="E179" s="111"/>
      <c r="F179" s="111"/>
      <c r="G179" s="111"/>
      <c r="H179" s="101"/>
      <c r="I179" s="2"/>
      <c r="J179" s="2"/>
      <c r="K179" s="2"/>
      <c r="L179" s="2"/>
    </row>
    <row r="180" spans="2:12" s="31" customFormat="1" ht="12.75">
      <c r="B180" s="112"/>
      <c r="C180" s="109"/>
      <c r="D180" s="71"/>
      <c r="E180" s="111"/>
      <c r="F180" s="111"/>
      <c r="G180" s="111"/>
      <c r="H180" s="101"/>
      <c r="I180" s="2"/>
      <c r="J180" s="2"/>
      <c r="K180" s="2"/>
      <c r="L180" s="2"/>
    </row>
    <row r="181" spans="2:12" s="31" customFormat="1" ht="12.75">
      <c r="B181" s="112"/>
      <c r="C181" s="109"/>
      <c r="D181" s="73"/>
      <c r="E181" s="113"/>
      <c r="F181" s="113"/>
      <c r="G181" s="113"/>
      <c r="H181" s="75"/>
      <c r="I181" s="2"/>
      <c r="J181" s="2"/>
      <c r="K181" s="2"/>
      <c r="L181" s="2"/>
    </row>
    <row r="182" spans="2:12" s="31" customFormat="1" ht="12.75">
      <c r="B182" s="110"/>
      <c r="C182" s="109"/>
      <c r="D182" s="70"/>
      <c r="E182" s="111"/>
      <c r="F182" s="111"/>
      <c r="G182" s="111"/>
      <c r="H182" s="101"/>
      <c r="I182" s="2"/>
      <c r="J182" s="2"/>
      <c r="K182" s="2"/>
      <c r="L182" s="2"/>
    </row>
    <row r="183" spans="2:12" s="31" customFormat="1" ht="12.75">
      <c r="B183" s="112"/>
      <c r="C183" s="109"/>
      <c r="D183" s="73"/>
      <c r="E183" s="113"/>
      <c r="F183" s="113"/>
      <c r="G183" s="113"/>
      <c r="H183" s="75"/>
      <c r="I183" s="58"/>
      <c r="J183" s="2"/>
      <c r="K183" s="2"/>
      <c r="L183" s="2"/>
    </row>
    <row r="184" spans="2:12" s="31" customFormat="1" ht="12.75">
      <c r="B184" s="38"/>
      <c r="C184" s="2"/>
      <c r="D184" s="2"/>
      <c r="E184" s="2"/>
      <c r="F184" s="2"/>
      <c r="G184" s="2"/>
      <c r="H184" s="2"/>
      <c r="I184" s="58"/>
      <c r="J184" s="2"/>
      <c r="K184" s="2"/>
      <c r="L184" s="2"/>
    </row>
    <row r="185" spans="2:12" s="31" customFormat="1" ht="12.75">
      <c r="B185" s="2"/>
      <c r="C185" s="2"/>
      <c r="D185" s="2"/>
      <c r="E185" s="2"/>
      <c r="F185" s="2"/>
      <c r="G185" s="2"/>
      <c r="H185" s="2"/>
      <c r="I185" s="58"/>
      <c r="J185" s="2"/>
      <c r="K185" s="2"/>
      <c r="L185" s="2"/>
    </row>
    <row r="186" spans="2:12" s="31" customFormat="1" ht="12.75">
      <c r="B186" s="2"/>
      <c r="C186" s="2"/>
      <c r="D186" s="2"/>
      <c r="E186" s="2"/>
      <c r="F186" s="2"/>
      <c r="G186" s="2"/>
      <c r="H186" s="2"/>
      <c r="I186" s="58"/>
      <c r="J186" s="2"/>
      <c r="K186" s="2"/>
      <c r="L186" s="2"/>
    </row>
    <row r="187" spans="2:12" s="31" customFormat="1" ht="12.75">
      <c r="B187" s="2"/>
      <c r="C187" s="2"/>
      <c r="D187" s="2"/>
      <c r="E187" s="2"/>
      <c r="F187" s="2"/>
      <c r="G187" s="2"/>
      <c r="H187" s="2"/>
      <c r="I187" s="58"/>
      <c r="J187" s="2"/>
      <c r="K187" s="2"/>
      <c r="L187" s="2"/>
    </row>
    <row r="188" spans="2:12" s="31" customFormat="1" ht="12.75">
      <c r="B188" s="2"/>
      <c r="C188" s="2"/>
      <c r="D188" s="2"/>
      <c r="E188" s="2"/>
      <c r="F188" s="2"/>
      <c r="G188" s="2"/>
      <c r="H188" s="2"/>
      <c r="I188" s="58"/>
      <c r="J188" s="2"/>
      <c r="K188" s="2"/>
      <c r="L188" s="2"/>
    </row>
    <row r="189" spans="2:12" s="31" customFormat="1" ht="12.75">
      <c r="B189" s="59"/>
      <c r="C189" s="32"/>
      <c r="D189" s="33"/>
      <c r="E189" s="80"/>
      <c r="F189" s="80"/>
      <c r="G189" s="80"/>
      <c r="H189" s="57"/>
      <c r="I189" s="58"/>
      <c r="J189" s="2"/>
      <c r="K189" s="2"/>
      <c r="L189" s="2"/>
    </row>
    <row r="190" spans="2:12" s="31" customFormat="1" ht="12.75">
      <c r="B190" s="59"/>
      <c r="C190" s="32"/>
      <c r="D190" s="33"/>
      <c r="E190" s="80"/>
      <c r="F190" s="80"/>
      <c r="G190" s="80"/>
      <c r="H190" s="57"/>
      <c r="I190" s="58"/>
      <c r="J190" s="2"/>
      <c r="K190" s="2"/>
      <c r="L190" s="2"/>
    </row>
    <row r="191" spans="2:12" s="31" customFormat="1" ht="12.75">
      <c r="B191" s="59"/>
      <c r="C191" s="32"/>
      <c r="D191" s="33"/>
      <c r="E191" s="80"/>
      <c r="F191" s="80"/>
      <c r="G191" s="80"/>
      <c r="H191" s="57"/>
      <c r="I191" s="58"/>
      <c r="J191" s="2"/>
      <c r="K191" s="2"/>
      <c r="L191" s="2"/>
    </row>
    <row r="192" spans="2:12" s="31" customFormat="1" ht="12.75">
      <c r="B192" s="59"/>
      <c r="C192" s="32"/>
      <c r="D192" s="33"/>
      <c r="E192" s="80"/>
      <c r="F192" s="80"/>
      <c r="G192" s="80"/>
      <c r="H192" s="57"/>
      <c r="I192" s="58"/>
      <c r="J192" s="2"/>
      <c r="K192" s="2"/>
      <c r="L192" s="2"/>
    </row>
    <row r="193" spans="2:12" s="31" customFormat="1" ht="12.75">
      <c r="B193" s="59"/>
      <c r="C193" s="32"/>
      <c r="D193" s="33"/>
      <c r="E193" s="80"/>
      <c r="F193" s="80"/>
      <c r="G193" s="80"/>
      <c r="H193" s="57"/>
      <c r="I193" s="58"/>
      <c r="J193" s="2"/>
      <c r="K193" s="2"/>
      <c r="L193" s="2"/>
    </row>
    <row r="194" spans="2:12" s="31" customFormat="1" ht="12.75">
      <c r="B194" s="59"/>
      <c r="C194" s="32"/>
      <c r="D194" s="33"/>
      <c r="E194" s="80"/>
      <c r="F194" s="80"/>
      <c r="G194" s="80"/>
      <c r="H194" s="57"/>
      <c r="I194" s="58"/>
      <c r="J194" s="2"/>
      <c r="K194" s="2"/>
      <c r="L194" s="2"/>
    </row>
    <row r="195" spans="2:12" s="31" customFormat="1" ht="12.75">
      <c r="B195" s="59"/>
      <c r="C195" s="32"/>
      <c r="D195" s="33"/>
      <c r="E195" s="80"/>
      <c r="F195" s="80"/>
      <c r="G195" s="80"/>
      <c r="H195" s="57"/>
      <c r="I195" s="58"/>
      <c r="J195" s="2"/>
      <c r="K195" s="2"/>
      <c r="L195" s="2"/>
    </row>
    <row r="196" spans="2:12" s="31" customFormat="1" ht="12.75">
      <c r="B196" s="59"/>
      <c r="C196" s="32"/>
      <c r="D196" s="33"/>
      <c r="E196" s="80"/>
      <c r="F196" s="80"/>
      <c r="G196" s="80"/>
      <c r="H196" s="57"/>
      <c r="I196" s="58"/>
      <c r="J196" s="2"/>
      <c r="K196" s="2"/>
      <c r="L196" s="2"/>
    </row>
    <row r="197" spans="2:12" s="31" customFormat="1" ht="12.75">
      <c r="B197" s="59"/>
      <c r="C197" s="32"/>
      <c r="D197" s="33"/>
      <c r="E197" s="80"/>
      <c r="F197" s="80"/>
      <c r="G197" s="80"/>
      <c r="H197" s="57"/>
      <c r="I197" s="58"/>
      <c r="J197" s="2"/>
      <c r="K197" s="2"/>
      <c r="L197" s="2"/>
    </row>
    <row r="198" spans="2:12" s="31" customFormat="1" ht="12.75">
      <c r="B198" s="59"/>
      <c r="C198" s="32"/>
      <c r="D198" s="33"/>
      <c r="E198" s="80"/>
      <c r="F198" s="80"/>
      <c r="G198" s="80"/>
      <c r="H198" s="57"/>
      <c r="I198" s="58"/>
      <c r="J198" s="2"/>
      <c r="K198" s="2"/>
      <c r="L198" s="2"/>
    </row>
    <row r="199" spans="2:12" s="31" customFormat="1" ht="12.75">
      <c r="B199" s="59"/>
      <c r="C199" s="32"/>
      <c r="D199" s="33"/>
      <c r="E199" s="80"/>
      <c r="F199" s="80"/>
      <c r="G199" s="80"/>
      <c r="H199" s="57"/>
      <c r="I199" s="58"/>
      <c r="J199" s="2"/>
      <c r="K199" s="2"/>
      <c r="L199" s="2"/>
    </row>
    <row r="200" spans="2:12" s="31" customFormat="1" ht="12.75">
      <c r="B200" s="59"/>
      <c r="C200" s="32"/>
      <c r="D200" s="33"/>
      <c r="E200" s="80"/>
      <c r="F200" s="80"/>
      <c r="G200" s="80"/>
      <c r="H200" s="57"/>
      <c r="I200" s="58"/>
      <c r="J200" s="2"/>
      <c r="K200" s="2"/>
      <c r="L200" s="2"/>
    </row>
    <row r="201" spans="2:12" s="31" customFormat="1" ht="12.75">
      <c r="B201" s="59"/>
      <c r="C201" s="32"/>
      <c r="D201" s="33"/>
      <c r="E201" s="80"/>
      <c r="F201" s="80"/>
      <c r="G201" s="80"/>
      <c r="H201" s="57"/>
      <c r="I201" s="58"/>
      <c r="J201" s="2"/>
      <c r="K201" s="2"/>
      <c r="L201" s="2"/>
    </row>
    <row r="202" spans="2:12" s="31" customFormat="1" ht="12.75">
      <c r="B202" s="59"/>
      <c r="C202" s="32"/>
      <c r="D202" s="33"/>
      <c r="E202" s="80"/>
      <c r="F202" s="80"/>
      <c r="G202" s="80"/>
      <c r="H202" s="57"/>
      <c r="I202" s="58"/>
      <c r="J202" s="2"/>
      <c r="K202" s="2"/>
      <c r="L202" s="2"/>
    </row>
    <row r="203" spans="2:12" s="31" customFormat="1" ht="12.75">
      <c r="B203" s="59"/>
      <c r="C203" s="32"/>
      <c r="D203" s="33"/>
      <c r="E203" s="80"/>
      <c r="F203" s="80"/>
      <c r="G203" s="80"/>
      <c r="H203" s="57"/>
      <c r="I203" s="58"/>
      <c r="J203" s="2"/>
      <c r="K203" s="2"/>
      <c r="L203" s="2"/>
    </row>
    <row r="204" spans="2:12" s="31" customFormat="1" ht="12.75">
      <c r="B204" s="59"/>
      <c r="C204" s="32"/>
      <c r="D204" s="33"/>
      <c r="E204" s="80"/>
      <c r="F204" s="80"/>
      <c r="G204" s="80"/>
      <c r="H204" s="57"/>
      <c r="I204" s="58"/>
      <c r="J204" s="2"/>
      <c r="K204" s="2"/>
      <c r="L204" s="2"/>
    </row>
    <row r="205" spans="2:12" s="31" customFormat="1" ht="12.75">
      <c r="B205" s="59"/>
      <c r="C205" s="32"/>
      <c r="D205" s="33"/>
      <c r="E205" s="80"/>
      <c r="F205" s="80"/>
      <c r="G205" s="80"/>
      <c r="H205" s="57"/>
      <c r="I205" s="58"/>
      <c r="J205" s="2"/>
      <c r="K205" s="2"/>
      <c r="L205" s="2"/>
    </row>
    <row r="206" spans="2:12" s="31" customFormat="1" ht="12.75">
      <c r="B206" s="59"/>
      <c r="C206" s="32"/>
      <c r="D206" s="33"/>
      <c r="E206" s="80"/>
      <c r="F206" s="80"/>
      <c r="G206" s="80"/>
      <c r="H206" s="57"/>
      <c r="I206" s="58"/>
      <c r="J206" s="2"/>
      <c r="K206" s="2"/>
      <c r="L206" s="2"/>
    </row>
    <row r="207" spans="2:12" s="31" customFormat="1" ht="12.75">
      <c r="B207" s="59"/>
      <c r="C207" s="32"/>
      <c r="D207" s="33"/>
      <c r="E207" s="80"/>
      <c r="F207" s="80"/>
      <c r="G207" s="80"/>
      <c r="H207" s="57"/>
      <c r="I207" s="58"/>
      <c r="J207" s="2"/>
      <c r="K207" s="2"/>
      <c r="L207" s="2"/>
    </row>
    <row r="208" spans="2:12" s="31" customFormat="1" ht="12.75">
      <c r="B208" s="59"/>
      <c r="C208" s="32"/>
      <c r="D208" s="33"/>
      <c r="E208" s="80"/>
      <c r="F208" s="80"/>
      <c r="G208" s="80"/>
      <c r="H208" s="57"/>
      <c r="I208" s="58"/>
      <c r="J208" s="2"/>
      <c r="K208" s="2"/>
      <c r="L208" s="2"/>
    </row>
    <row r="209" spans="2:12" s="31" customFormat="1" ht="12.75">
      <c r="B209" s="59"/>
      <c r="C209" s="32"/>
      <c r="D209" s="33"/>
      <c r="E209" s="80"/>
      <c r="F209" s="80"/>
      <c r="G209" s="80"/>
      <c r="H209" s="57"/>
      <c r="I209" s="58"/>
      <c r="J209" s="2"/>
      <c r="K209" s="2"/>
      <c r="L209" s="2"/>
    </row>
    <row r="210" spans="2:12" s="31" customFormat="1" ht="12.75">
      <c r="B210" s="59"/>
      <c r="C210" s="32"/>
      <c r="D210" s="33"/>
      <c r="E210" s="80"/>
      <c r="F210" s="80"/>
      <c r="G210" s="80"/>
      <c r="H210" s="57"/>
      <c r="I210" s="58"/>
      <c r="J210" s="2"/>
      <c r="K210" s="2"/>
      <c r="L210" s="2"/>
    </row>
    <row r="211" spans="2:12" s="31" customFormat="1" ht="12.75">
      <c r="B211" s="59"/>
      <c r="C211" s="32"/>
      <c r="D211" s="33"/>
      <c r="E211" s="80"/>
      <c r="F211" s="80"/>
      <c r="G211" s="80"/>
      <c r="H211" s="57"/>
      <c r="I211" s="58"/>
      <c r="J211" s="2"/>
      <c r="K211" s="2"/>
      <c r="L211" s="2"/>
    </row>
    <row r="212" spans="2:12" s="31" customFormat="1" ht="12.75">
      <c r="B212" s="59"/>
      <c r="C212" s="32"/>
      <c r="D212" s="33"/>
      <c r="E212" s="80"/>
      <c r="F212" s="80"/>
      <c r="G212" s="80"/>
      <c r="H212" s="57"/>
      <c r="I212" s="58"/>
      <c r="J212" s="2"/>
      <c r="K212" s="2"/>
      <c r="L212" s="2"/>
    </row>
    <row r="213" spans="2:12" s="31" customFormat="1" ht="12.75">
      <c r="B213" s="59"/>
      <c r="C213" s="32"/>
      <c r="D213" s="33"/>
      <c r="E213" s="80"/>
      <c r="F213" s="80"/>
      <c r="G213" s="80"/>
      <c r="H213" s="57"/>
      <c r="I213" s="58"/>
      <c r="J213" s="2"/>
      <c r="K213" s="2"/>
      <c r="L213" s="2"/>
    </row>
    <row r="214" spans="2:12" s="31" customFormat="1" ht="12.75">
      <c r="B214" s="59"/>
      <c r="C214" s="32"/>
      <c r="D214" s="33"/>
      <c r="E214" s="80"/>
      <c r="F214" s="80"/>
      <c r="G214" s="80"/>
      <c r="H214" s="57"/>
      <c r="I214" s="58"/>
      <c r="J214" s="2"/>
      <c r="K214" s="2"/>
      <c r="L214" s="2"/>
    </row>
    <row r="215" spans="2:12" s="31" customFormat="1" ht="12.75">
      <c r="B215" s="59"/>
      <c r="C215" s="32"/>
      <c r="D215" s="33"/>
      <c r="E215" s="80"/>
      <c r="F215" s="80"/>
      <c r="G215" s="80"/>
      <c r="H215" s="57"/>
      <c r="I215" s="58"/>
      <c r="J215" s="2"/>
      <c r="K215" s="2"/>
      <c r="L215" s="2"/>
    </row>
    <row r="216" spans="2:12" s="31" customFormat="1" ht="12.75">
      <c r="B216" s="59"/>
      <c r="C216" s="32"/>
      <c r="D216" s="33"/>
      <c r="E216" s="80"/>
      <c r="F216" s="80"/>
      <c r="G216" s="80"/>
      <c r="H216" s="57"/>
      <c r="I216" s="58"/>
      <c r="J216" s="2"/>
      <c r="K216" s="2"/>
      <c r="L216" s="2"/>
    </row>
    <row r="217" spans="2:12" s="31" customFormat="1" ht="12.75">
      <c r="B217" s="59"/>
      <c r="C217" s="32"/>
      <c r="D217" s="33"/>
      <c r="E217" s="80"/>
      <c r="F217" s="80"/>
      <c r="G217" s="80"/>
      <c r="H217" s="57"/>
      <c r="I217" s="58"/>
      <c r="J217" s="2"/>
      <c r="K217" s="2"/>
      <c r="L217" s="2"/>
    </row>
    <row r="218" spans="2:12" s="31" customFormat="1" ht="12.75">
      <c r="B218" s="59"/>
      <c r="C218" s="32"/>
      <c r="D218" s="33"/>
      <c r="E218" s="80"/>
      <c r="F218" s="80"/>
      <c r="G218" s="80"/>
      <c r="H218" s="57"/>
      <c r="I218" s="58"/>
      <c r="J218" s="2"/>
      <c r="K218" s="2"/>
      <c r="L218" s="2"/>
    </row>
    <row r="219" spans="2:12" s="31" customFormat="1" ht="12.75">
      <c r="B219" s="59"/>
      <c r="C219" s="32"/>
      <c r="D219" s="33"/>
      <c r="E219" s="80"/>
      <c r="F219" s="80"/>
      <c r="G219" s="80"/>
      <c r="H219" s="57"/>
      <c r="I219" s="58"/>
      <c r="J219" s="2"/>
      <c r="K219" s="2"/>
      <c r="L219" s="2"/>
    </row>
    <row r="220" spans="2:12" s="31" customFormat="1" ht="12.75">
      <c r="B220" s="59"/>
      <c r="C220" s="32"/>
      <c r="D220" s="33"/>
      <c r="E220" s="80"/>
      <c r="F220" s="80"/>
      <c r="G220" s="80"/>
      <c r="H220" s="57"/>
      <c r="I220" s="58"/>
      <c r="J220" s="2"/>
      <c r="K220" s="2"/>
      <c r="L220" s="2"/>
    </row>
    <row r="221" spans="2:12" s="31" customFormat="1" ht="12.75">
      <c r="B221" s="59"/>
      <c r="C221" s="32"/>
      <c r="D221" s="33"/>
      <c r="E221" s="80"/>
      <c r="F221" s="80"/>
      <c r="G221" s="80"/>
      <c r="H221" s="57"/>
      <c r="I221" s="58"/>
      <c r="J221" s="2"/>
      <c r="K221" s="2"/>
      <c r="L221" s="2"/>
    </row>
    <row r="222" spans="2:12" s="31" customFormat="1" ht="12.75">
      <c r="B222" s="59"/>
      <c r="C222" s="32"/>
      <c r="D222" s="33"/>
      <c r="E222" s="80"/>
      <c r="F222" s="80"/>
      <c r="G222" s="80"/>
      <c r="H222" s="57"/>
      <c r="I222" s="58"/>
      <c r="J222" s="2"/>
      <c r="K222" s="2"/>
      <c r="L222" s="2"/>
    </row>
    <row r="223" spans="2:12" s="31" customFormat="1" ht="12.75">
      <c r="B223" s="59"/>
      <c r="C223" s="32"/>
      <c r="D223" s="33"/>
      <c r="E223" s="80"/>
      <c r="F223" s="80"/>
      <c r="G223" s="80"/>
      <c r="H223" s="57"/>
      <c r="I223" s="58"/>
      <c r="J223" s="2"/>
      <c r="K223" s="2"/>
      <c r="L223" s="2"/>
    </row>
    <row r="224" spans="2:12" s="31" customFormat="1" ht="12.75">
      <c r="B224" s="59"/>
      <c r="C224" s="32"/>
      <c r="D224" s="33"/>
      <c r="E224" s="80"/>
      <c r="F224" s="80"/>
      <c r="G224" s="80"/>
      <c r="H224" s="57"/>
      <c r="I224" s="58"/>
      <c r="J224" s="2"/>
      <c r="K224" s="2"/>
      <c r="L224" s="2"/>
    </row>
    <row r="225" spans="2:12" s="31" customFormat="1" ht="12.75">
      <c r="B225" s="59"/>
      <c r="C225" s="32"/>
      <c r="D225" s="33"/>
      <c r="E225" s="80"/>
      <c r="F225" s="80"/>
      <c r="G225" s="80"/>
      <c r="H225" s="57"/>
      <c r="I225" s="58"/>
      <c r="J225" s="2"/>
      <c r="K225" s="2"/>
      <c r="L225" s="2"/>
    </row>
    <row r="226" spans="2:12" s="31" customFormat="1" ht="12.75">
      <c r="B226" s="59"/>
      <c r="C226" s="32"/>
      <c r="D226" s="33"/>
      <c r="E226" s="80"/>
      <c r="F226" s="80"/>
      <c r="G226" s="80"/>
      <c r="H226" s="57"/>
      <c r="I226" s="58"/>
      <c r="J226" s="2"/>
      <c r="K226" s="2"/>
      <c r="L226" s="2"/>
    </row>
    <row r="227" spans="2:12" s="31" customFormat="1" ht="12.75">
      <c r="B227" s="59"/>
      <c r="C227" s="32"/>
      <c r="D227" s="33"/>
      <c r="E227" s="80"/>
      <c r="F227" s="80"/>
      <c r="G227" s="80"/>
      <c r="H227" s="57"/>
      <c r="I227" s="58"/>
      <c r="J227" s="2"/>
      <c r="K227" s="2"/>
      <c r="L227" s="2"/>
    </row>
    <row r="228" spans="2:12" s="31" customFormat="1" ht="12.75">
      <c r="B228" s="59"/>
      <c r="C228" s="32"/>
      <c r="D228" s="33"/>
      <c r="E228" s="80"/>
      <c r="F228" s="80"/>
      <c r="G228" s="80"/>
      <c r="H228" s="57"/>
      <c r="I228" s="58"/>
      <c r="J228" s="2"/>
      <c r="K228" s="2"/>
      <c r="L228" s="2"/>
    </row>
    <row r="229" spans="2:12" s="31" customFormat="1" ht="12.75">
      <c r="B229" s="59"/>
      <c r="C229" s="32"/>
      <c r="D229" s="33"/>
      <c r="E229" s="80"/>
      <c r="F229" s="80"/>
      <c r="G229" s="80"/>
      <c r="H229" s="57"/>
      <c r="I229" s="58"/>
      <c r="J229" s="2"/>
      <c r="K229" s="2"/>
      <c r="L229" s="2"/>
    </row>
    <row r="230" spans="2:12" s="31" customFormat="1" ht="12.75">
      <c r="B230" s="59"/>
      <c r="C230" s="32"/>
      <c r="D230" s="33"/>
      <c r="E230" s="80"/>
      <c r="F230" s="80"/>
      <c r="G230" s="80"/>
      <c r="H230" s="57"/>
      <c r="I230" s="58"/>
      <c r="J230" s="2"/>
      <c r="K230" s="2"/>
      <c r="L230" s="2"/>
    </row>
    <row r="231" spans="2:12" s="31" customFormat="1" ht="12.75">
      <c r="B231" s="59"/>
      <c r="C231" s="32"/>
      <c r="D231" s="33"/>
      <c r="E231" s="80"/>
      <c r="F231" s="80"/>
      <c r="G231" s="80"/>
      <c r="H231" s="57"/>
      <c r="I231" s="58"/>
      <c r="J231" s="2"/>
      <c r="K231" s="2"/>
      <c r="L231" s="2"/>
    </row>
    <row r="232" spans="2:12" s="31" customFormat="1" ht="12.75">
      <c r="B232" s="59"/>
      <c r="C232" s="32"/>
      <c r="D232" s="33"/>
      <c r="E232" s="80"/>
      <c r="F232" s="80"/>
      <c r="G232" s="80"/>
      <c r="H232" s="57"/>
      <c r="I232" s="58"/>
      <c r="J232" s="2"/>
      <c r="K232" s="2"/>
      <c r="L232" s="2"/>
    </row>
    <row r="233" spans="2:12" s="31" customFormat="1" ht="12.75">
      <c r="B233" s="59"/>
      <c r="C233" s="32"/>
      <c r="D233" s="33"/>
      <c r="E233" s="80"/>
      <c r="F233" s="80"/>
      <c r="G233" s="80"/>
      <c r="H233" s="57"/>
      <c r="I233" s="58"/>
      <c r="J233" s="2"/>
      <c r="K233" s="2"/>
      <c r="L233" s="2"/>
    </row>
    <row r="234" spans="2:12" s="31" customFormat="1" ht="12.75">
      <c r="B234" s="59"/>
      <c r="C234" s="32"/>
      <c r="D234" s="33"/>
      <c r="E234" s="80"/>
      <c r="F234" s="80"/>
      <c r="G234" s="80"/>
      <c r="H234" s="57"/>
      <c r="I234" s="58"/>
      <c r="J234" s="2"/>
      <c r="K234" s="2"/>
      <c r="L234" s="2"/>
    </row>
    <row r="235" spans="2:12" s="31" customFormat="1" ht="12.75">
      <c r="B235" s="59"/>
      <c r="C235" s="32"/>
      <c r="D235" s="33"/>
      <c r="E235" s="80"/>
      <c r="F235" s="80"/>
      <c r="G235" s="80"/>
      <c r="H235" s="57"/>
      <c r="I235" s="58"/>
      <c r="J235" s="2"/>
      <c r="K235" s="2"/>
      <c r="L235" s="2"/>
    </row>
    <row r="236" spans="2:12" s="31" customFormat="1" ht="12.75">
      <c r="B236" s="59"/>
      <c r="C236" s="32"/>
      <c r="D236" s="33"/>
      <c r="E236" s="80"/>
      <c r="F236" s="80"/>
      <c r="G236" s="80"/>
      <c r="H236" s="57"/>
      <c r="I236" s="58"/>
      <c r="J236" s="2"/>
      <c r="K236" s="2"/>
      <c r="L236" s="2"/>
    </row>
    <row r="237" spans="2:12" s="31" customFormat="1" ht="12.75">
      <c r="B237" s="59"/>
      <c r="C237" s="32"/>
      <c r="D237" s="33"/>
      <c r="E237" s="80"/>
      <c r="F237" s="80"/>
      <c r="G237" s="80"/>
      <c r="H237" s="57"/>
      <c r="I237" s="58"/>
      <c r="J237" s="2"/>
      <c r="K237" s="2"/>
      <c r="L237" s="2"/>
    </row>
    <row r="238" spans="2:12" s="31" customFormat="1" ht="12.75">
      <c r="B238" s="59"/>
      <c r="C238" s="32"/>
      <c r="D238" s="33"/>
      <c r="E238" s="80"/>
      <c r="F238" s="80"/>
      <c r="G238" s="80"/>
      <c r="H238" s="57"/>
      <c r="I238" s="58"/>
      <c r="J238" s="2"/>
      <c r="K238" s="2"/>
      <c r="L238" s="2"/>
    </row>
    <row r="239" spans="2:12" s="31" customFormat="1" ht="12.75">
      <c r="B239" s="59"/>
      <c r="C239" s="32"/>
      <c r="D239" s="33"/>
      <c r="E239" s="80"/>
      <c r="F239" s="80"/>
      <c r="G239" s="80"/>
      <c r="H239" s="57"/>
      <c r="I239" s="58"/>
      <c r="J239" s="2"/>
      <c r="K239" s="2"/>
      <c r="L239" s="2"/>
    </row>
    <row r="240" spans="2:12" s="31" customFormat="1" ht="12.75">
      <c r="B240" s="59"/>
      <c r="C240" s="32"/>
      <c r="D240" s="33"/>
      <c r="E240" s="80"/>
      <c r="F240" s="80"/>
      <c r="G240" s="80"/>
      <c r="H240" s="57"/>
      <c r="I240" s="58"/>
      <c r="J240" s="2"/>
      <c r="K240" s="2"/>
      <c r="L240" s="2"/>
    </row>
    <row r="241" spans="2:12" s="31" customFormat="1" ht="12.75">
      <c r="B241" s="59"/>
      <c r="C241" s="32"/>
      <c r="D241" s="33"/>
      <c r="E241" s="80"/>
      <c r="F241" s="80"/>
      <c r="G241" s="80"/>
      <c r="H241" s="57"/>
      <c r="I241" s="58"/>
      <c r="J241" s="2"/>
      <c r="K241" s="2"/>
      <c r="L241" s="2"/>
    </row>
    <row r="242" spans="2:12" s="31" customFormat="1" ht="12.75">
      <c r="B242" s="59"/>
      <c r="C242" s="32"/>
      <c r="D242" s="33"/>
      <c r="E242" s="80"/>
      <c r="F242" s="80"/>
      <c r="G242" s="80"/>
      <c r="H242" s="57"/>
      <c r="I242" s="58"/>
      <c r="J242" s="2"/>
      <c r="K242" s="2"/>
      <c r="L242" s="2"/>
    </row>
    <row r="243" spans="2:12" s="31" customFormat="1" ht="12.75">
      <c r="B243" s="59"/>
      <c r="C243" s="32"/>
      <c r="D243" s="33"/>
      <c r="E243" s="80"/>
      <c r="F243" s="80"/>
      <c r="G243" s="80"/>
      <c r="H243" s="57"/>
      <c r="I243" s="58"/>
      <c r="J243" s="2"/>
      <c r="K243" s="2"/>
      <c r="L243" s="2"/>
    </row>
    <row r="244" spans="2:12" s="31" customFormat="1" ht="12.75">
      <c r="B244" s="59"/>
      <c r="C244" s="32"/>
      <c r="D244" s="33"/>
      <c r="E244" s="80"/>
      <c r="F244" s="80"/>
      <c r="G244" s="80"/>
      <c r="H244" s="57"/>
      <c r="I244" s="58"/>
      <c r="J244" s="2"/>
      <c r="K244" s="2"/>
      <c r="L244" s="2"/>
    </row>
    <row r="245" spans="2:12" s="31" customFormat="1" ht="12.75">
      <c r="B245" s="59"/>
      <c r="C245" s="32"/>
      <c r="D245" s="33"/>
      <c r="E245" s="80"/>
      <c r="F245" s="80"/>
      <c r="G245" s="80"/>
      <c r="H245" s="57"/>
      <c r="I245" s="58"/>
      <c r="J245" s="2"/>
      <c r="K245" s="2"/>
      <c r="L245" s="2"/>
    </row>
    <row r="246" spans="2:12" s="31" customFormat="1" ht="12.75">
      <c r="B246" s="59"/>
      <c r="C246" s="32"/>
      <c r="D246" s="33"/>
      <c r="E246" s="80"/>
      <c r="F246" s="80"/>
      <c r="G246" s="80"/>
      <c r="H246" s="57"/>
      <c r="I246" s="58"/>
      <c r="J246" s="2"/>
      <c r="K246" s="2"/>
      <c r="L246" s="2"/>
    </row>
    <row r="247" spans="2:12" s="31" customFormat="1" ht="12.75">
      <c r="B247" s="59"/>
      <c r="C247" s="32"/>
      <c r="D247" s="33"/>
      <c r="E247" s="80"/>
      <c r="F247" s="80"/>
      <c r="G247" s="80"/>
      <c r="H247" s="57"/>
      <c r="I247" s="58"/>
      <c r="J247" s="2"/>
      <c r="K247" s="2"/>
      <c r="L247" s="2"/>
    </row>
    <row r="248" spans="2:12" s="31" customFormat="1" ht="12.75">
      <c r="B248" s="59"/>
      <c r="C248" s="32"/>
      <c r="D248" s="33"/>
      <c r="E248" s="80"/>
      <c r="F248" s="80"/>
      <c r="G248" s="80"/>
      <c r="H248" s="57"/>
      <c r="I248" s="58"/>
      <c r="J248" s="2"/>
      <c r="K248" s="2"/>
      <c r="L248" s="2"/>
    </row>
    <row r="249" spans="2:12" s="31" customFormat="1" ht="12.75">
      <c r="B249" s="59"/>
      <c r="C249" s="32"/>
      <c r="D249" s="33"/>
      <c r="E249" s="80"/>
      <c r="F249" s="80"/>
      <c r="G249" s="80"/>
      <c r="H249" s="57"/>
      <c r="I249" s="58"/>
      <c r="J249" s="2"/>
      <c r="K249" s="2"/>
      <c r="L249" s="2"/>
    </row>
    <row r="250" spans="2:12" s="31" customFormat="1" ht="12.75">
      <c r="B250" s="59"/>
      <c r="C250" s="32"/>
      <c r="D250" s="33"/>
      <c r="E250" s="80"/>
      <c r="F250" s="80"/>
      <c r="G250" s="80"/>
      <c r="H250" s="57"/>
      <c r="I250" s="58"/>
      <c r="J250" s="2"/>
      <c r="K250" s="2"/>
      <c r="L250" s="2"/>
    </row>
    <row r="251" spans="2:12" s="31" customFormat="1" ht="12.75">
      <c r="B251" s="59"/>
      <c r="C251" s="32"/>
      <c r="D251" s="33"/>
      <c r="E251" s="80"/>
      <c r="F251" s="80"/>
      <c r="G251" s="80"/>
      <c r="H251" s="57"/>
      <c r="I251" s="58"/>
      <c r="J251" s="2"/>
      <c r="K251" s="2"/>
      <c r="L251" s="2"/>
    </row>
    <row r="252" spans="2:12" s="31" customFormat="1" ht="12.75">
      <c r="B252" s="59"/>
      <c r="C252" s="32"/>
      <c r="D252" s="33"/>
      <c r="E252" s="80"/>
      <c r="F252" s="80"/>
      <c r="G252" s="80"/>
      <c r="H252" s="57"/>
      <c r="I252" s="58"/>
      <c r="J252" s="2"/>
      <c r="K252" s="2"/>
      <c r="L252" s="2"/>
    </row>
    <row r="253" spans="2:12" s="31" customFormat="1" ht="12.75">
      <c r="B253" s="59"/>
      <c r="C253" s="32"/>
      <c r="D253" s="33"/>
      <c r="E253" s="80"/>
      <c r="F253" s="80"/>
      <c r="G253" s="80"/>
      <c r="H253" s="57"/>
      <c r="I253" s="58"/>
      <c r="J253" s="2"/>
      <c r="K253" s="2"/>
      <c r="L253" s="2"/>
    </row>
    <row r="254" spans="2:12" s="31" customFormat="1" ht="12.75">
      <c r="B254" s="59"/>
      <c r="C254" s="32"/>
      <c r="D254" s="33"/>
      <c r="E254" s="80"/>
      <c r="F254" s="80"/>
      <c r="G254" s="80"/>
      <c r="H254" s="57"/>
      <c r="I254" s="58"/>
      <c r="J254" s="2"/>
      <c r="K254" s="2"/>
      <c r="L254" s="2"/>
    </row>
    <row r="255" spans="2:12" s="31" customFormat="1" ht="12.75">
      <c r="B255" s="59"/>
      <c r="C255" s="32"/>
      <c r="D255" s="33"/>
      <c r="E255" s="80"/>
      <c r="F255" s="80"/>
      <c r="G255" s="80"/>
      <c r="H255" s="57"/>
      <c r="I255" s="58"/>
      <c r="J255" s="2"/>
      <c r="K255" s="2"/>
      <c r="L255" s="2"/>
    </row>
    <row r="256" spans="2:12" s="31" customFormat="1" ht="12.75">
      <c r="B256" s="59"/>
      <c r="C256" s="32"/>
      <c r="D256" s="33"/>
      <c r="E256" s="80"/>
      <c r="F256" s="80"/>
      <c r="G256" s="80"/>
      <c r="H256" s="57"/>
      <c r="I256" s="58"/>
      <c r="J256" s="2"/>
      <c r="K256" s="2"/>
      <c r="L256" s="2"/>
    </row>
    <row r="257" spans="2:12" s="31" customFormat="1" ht="12.75">
      <c r="B257" s="59"/>
      <c r="C257" s="32"/>
      <c r="D257" s="33"/>
      <c r="E257" s="80"/>
      <c r="F257" s="80"/>
      <c r="G257" s="80"/>
      <c r="H257" s="57"/>
      <c r="I257" s="58"/>
      <c r="J257" s="2"/>
      <c r="K257" s="2"/>
      <c r="L257" s="2"/>
    </row>
    <row r="258" spans="2:12" s="31" customFormat="1" ht="12.75">
      <c r="B258" s="59"/>
      <c r="C258" s="32"/>
      <c r="D258" s="33"/>
      <c r="E258" s="80"/>
      <c r="F258" s="80"/>
      <c r="G258" s="80"/>
      <c r="H258" s="57"/>
      <c r="I258" s="58"/>
      <c r="J258" s="2"/>
      <c r="K258" s="2"/>
      <c r="L258" s="2"/>
    </row>
    <row r="259" spans="2:12" s="31" customFormat="1" ht="12.75">
      <c r="B259" s="59"/>
      <c r="C259" s="32"/>
      <c r="D259" s="33"/>
      <c r="E259" s="80"/>
      <c r="F259" s="80"/>
      <c r="G259" s="80"/>
      <c r="H259" s="57"/>
      <c r="I259" s="58"/>
      <c r="J259" s="2"/>
      <c r="K259" s="2"/>
      <c r="L259" s="2"/>
    </row>
    <row r="260" spans="2:12" s="31" customFormat="1" ht="12.75">
      <c r="B260" s="59"/>
      <c r="C260" s="32"/>
      <c r="D260" s="33"/>
      <c r="E260" s="80"/>
      <c r="F260" s="80"/>
      <c r="G260" s="80"/>
      <c r="H260" s="57"/>
      <c r="I260" s="58"/>
      <c r="J260" s="2"/>
      <c r="K260" s="2"/>
      <c r="L260" s="2"/>
    </row>
    <row r="261" spans="2:12" s="31" customFormat="1" ht="12.75">
      <c r="B261" s="59"/>
      <c r="C261" s="32"/>
      <c r="D261" s="33"/>
      <c r="E261" s="80"/>
      <c r="F261" s="80"/>
      <c r="G261" s="80"/>
      <c r="H261" s="57"/>
      <c r="I261" s="58"/>
      <c r="J261" s="2"/>
      <c r="K261" s="2"/>
      <c r="L261" s="2"/>
    </row>
    <row r="262" spans="2:12" s="31" customFormat="1" ht="12.75">
      <c r="B262" s="59"/>
      <c r="C262" s="32"/>
      <c r="D262" s="33"/>
      <c r="E262" s="80"/>
      <c r="F262" s="80"/>
      <c r="G262" s="80"/>
      <c r="H262" s="57"/>
      <c r="I262" s="58"/>
      <c r="J262" s="2"/>
      <c r="K262" s="2"/>
      <c r="L262" s="2"/>
    </row>
    <row r="263" spans="2:12" s="31" customFormat="1" ht="12.75">
      <c r="B263" s="59"/>
      <c r="C263" s="32"/>
      <c r="D263" s="33"/>
      <c r="E263" s="80"/>
      <c r="F263" s="80"/>
      <c r="G263" s="80"/>
      <c r="H263" s="57"/>
      <c r="I263" s="58"/>
      <c r="J263" s="2"/>
      <c r="K263" s="2"/>
      <c r="L263" s="2"/>
    </row>
    <row r="264" spans="2:12" s="31" customFormat="1" ht="12.75">
      <c r="B264" s="59"/>
      <c r="C264" s="32"/>
      <c r="D264" s="33"/>
      <c r="E264" s="80"/>
      <c r="F264" s="80"/>
      <c r="G264" s="80"/>
      <c r="H264" s="57"/>
      <c r="I264" s="58"/>
      <c r="J264" s="2"/>
      <c r="K264" s="2"/>
      <c r="L264" s="2"/>
    </row>
    <row r="265" spans="2:12" s="31" customFormat="1" ht="12.75">
      <c r="B265" s="59"/>
      <c r="C265" s="32"/>
      <c r="D265" s="33"/>
      <c r="E265" s="80"/>
      <c r="F265" s="80"/>
      <c r="G265" s="80"/>
      <c r="H265" s="57"/>
      <c r="I265" s="58"/>
      <c r="J265" s="2"/>
      <c r="K265" s="2"/>
      <c r="L265" s="2"/>
    </row>
    <row r="266" spans="2:12" s="31" customFormat="1" ht="12.75">
      <c r="B266" s="59"/>
      <c r="C266" s="32"/>
      <c r="D266" s="33"/>
      <c r="E266" s="80"/>
      <c r="F266" s="80"/>
      <c r="G266" s="80"/>
      <c r="H266" s="57"/>
      <c r="I266" s="58"/>
      <c r="J266" s="2"/>
      <c r="K266" s="2"/>
      <c r="L266" s="2"/>
    </row>
    <row r="267" spans="2:12" s="31" customFormat="1" ht="12.75">
      <c r="B267" s="59"/>
      <c r="C267" s="32"/>
      <c r="D267" s="33"/>
      <c r="E267" s="80"/>
      <c r="F267" s="80"/>
      <c r="G267" s="80"/>
      <c r="H267" s="57"/>
      <c r="I267" s="58"/>
      <c r="J267" s="2"/>
      <c r="K267" s="2"/>
      <c r="L267" s="2"/>
    </row>
    <row r="268" spans="2:12" s="31" customFormat="1" ht="12.75">
      <c r="B268" s="59"/>
      <c r="C268" s="32"/>
      <c r="D268" s="33"/>
      <c r="E268" s="80"/>
      <c r="F268" s="80"/>
      <c r="G268" s="80"/>
      <c r="H268" s="57"/>
      <c r="I268" s="58"/>
      <c r="J268" s="2"/>
      <c r="K268" s="2"/>
      <c r="L268" s="2"/>
    </row>
    <row r="269" spans="2:12" s="31" customFormat="1" ht="12.75">
      <c r="B269" s="59"/>
      <c r="C269" s="32"/>
      <c r="D269" s="33"/>
      <c r="E269" s="80"/>
      <c r="F269" s="80"/>
      <c r="G269" s="80"/>
      <c r="H269" s="57"/>
      <c r="I269" s="58"/>
      <c r="J269" s="2"/>
      <c r="K269" s="2"/>
      <c r="L269" s="2"/>
    </row>
    <row r="270" spans="2:12" s="31" customFormat="1" ht="12.75">
      <c r="B270" s="59"/>
      <c r="C270" s="32"/>
      <c r="D270" s="33"/>
      <c r="E270" s="80"/>
      <c r="F270" s="80"/>
      <c r="G270" s="80"/>
      <c r="H270" s="57"/>
      <c r="I270" s="58"/>
      <c r="J270" s="2"/>
      <c r="K270" s="2"/>
      <c r="L270" s="2"/>
    </row>
    <row r="271" spans="2:12" s="31" customFormat="1" ht="12.75">
      <c r="B271" s="59"/>
      <c r="C271" s="32"/>
      <c r="D271" s="33"/>
      <c r="E271" s="80"/>
      <c r="F271" s="80"/>
      <c r="G271" s="80"/>
      <c r="H271" s="57"/>
      <c r="I271" s="58"/>
      <c r="J271" s="2"/>
      <c r="K271" s="2"/>
      <c r="L271" s="2"/>
    </row>
    <row r="272" spans="2:12" s="31" customFormat="1" ht="12.75">
      <c r="B272" s="59"/>
      <c r="C272" s="32"/>
      <c r="D272" s="33"/>
      <c r="E272" s="80"/>
      <c r="F272" s="80"/>
      <c r="G272" s="80"/>
      <c r="H272" s="57"/>
      <c r="I272" s="58"/>
      <c r="J272" s="2"/>
      <c r="K272" s="2"/>
      <c r="L272" s="2"/>
    </row>
    <row r="273" spans="2:12" s="31" customFormat="1" ht="12.75">
      <c r="B273" s="59"/>
      <c r="C273" s="32"/>
      <c r="D273" s="33"/>
      <c r="E273" s="80"/>
      <c r="F273" s="80"/>
      <c r="G273" s="80"/>
      <c r="H273" s="57"/>
      <c r="I273" s="58"/>
      <c r="J273" s="2"/>
      <c r="K273" s="2"/>
      <c r="L273" s="2"/>
    </row>
    <row r="274" spans="2:12" s="31" customFormat="1" ht="12.75">
      <c r="B274" s="59"/>
      <c r="C274" s="32"/>
      <c r="D274" s="33"/>
      <c r="E274" s="80"/>
      <c r="F274" s="80"/>
      <c r="G274" s="80"/>
      <c r="H274" s="57"/>
      <c r="I274" s="58"/>
      <c r="J274" s="2"/>
      <c r="K274" s="2"/>
      <c r="L274" s="2"/>
    </row>
    <row r="275" spans="2:12" s="31" customFormat="1" ht="12.75">
      <c r="B275" s="59"/>
      <c r="C275" s="32"/>
      <c r="D275" s="33"/>
      <c r="E275" s="80"/>
      <c r="F275" s="80"/>
      <c r="G275" s="80"/>
      <c r="H275" s="57"/>
      <c r="I275" s="58"/>
      <c r="J275" s="2"/>
      <c r="K275" s="2"/>
      <c r="L275" s="2"/>
    </row>
    <row r="276" spans="2:12" s="31" customFormat="1" ht="12.75">
      <c r="B276" s="59"/>
      <c r="C276" s="32"/>
      <c r="D276" s="33"/>
      <c r="E276" s="80"/>
      <c r="F276" s="80"/>
      <c r="G276" s="80"/>
      <c r="H276" s="57"/>
      <c r="I276" s="58"/>
      <c r="J276" s="2"/>
      <c r="K276" s="2"/>
      <c r="L276" s="2"/>
    </row>
    <row r="277" spans="2:12" s="31" customFormat="1" ht="12.75">
      <c r="B277" s="59"/>
      <c r="C277" s="32"/>
      <c r="D277" s="33"/>
      <c r="E277" s="80"/>
      <c r="F277" s="80"/>
      <c r="G277" s="80"/>
      <c r="H277" s="57"/>
      <c r="I277" s="58"/>
      <c r="J277" s="2"/>
      <c r="K277" s="2"/>
      <c r="L277" s="2"/>
    </row>
    <row r="278" spans="2:12" s="31" customFormat="1" ht="12.75">
      <c r="B278" s="59"/>
      <c r="C278" s="32"/>
      <c r="D278" s="33"/>
      <c r="E278" s="80"/>
      <c r="F278" s="80"/>
      <c r="G278" s="80"/>
      <c r="H278" s="57"/>
      <c r="I278" s="58"/>
      <c r="J278" s="2"/>
      <c r="K278" s="2"/>
      <c r="L278" s="2"/>
    </row>
    <row r="279" spans="2:12" s="31" customFormat="1" ht="12.75">
      <c r="B279" s="59"/>
      <c r="C279" s="32"/>
      <c r="D279" s="33"/>
      <c r="E279" s="80"/>
      <c r="F279" s="80"/>
      <c r="G279" s="80"/>
      <c r="H279" s="57"/>
      <c r="I279" s="58"/>
      <c r="J279" s="2"/>
      <c r="K279" s="2"/>
      <c r="L279" s="2"/>
    </row>
    <row r="280" spans="2:12" s="31" customFormat="1" ht="12.75">
      <c r="B280" s="59"/>
      <c r="C280" s="32"/>
      <c r="D280" s="33"/>
      <c r="E280" s="80"/>
      <c r="F280" s="80"/>
      <c r="G280" s="80"/>
      <c r="H280" s="57"/>
      <c r="I280" s="58"/>
      <c r="J280" s="2"/>
      <c r="K280" s="2"/>
      <c r="L280" s="2"/>
    </row>
    <row r="281" spans="2:12" s="31" customFormat="1" ht="12.75">
      <c r="B281" s="59"/>
      <c r="C281" s="32"/>
      <c r="D281" s="33"/>
      <c r="E281" s="80"/>
      <c r="F281" s="80"/>
      <c r="G281" s="80"/>
      <c r="H281" s="57"/>
      <c r="I281" s="58"/>
      <c r="J281" s="2"/>
      <c r="K281" s="2"/>
      <c r="L281" s="2"/>
    </row>
    <row r="282" spans="2:12" s="31" customFormat="1" ht="12.75">
      <c r="B282" s="59"/>
      <c r="C282" s="32"/>
      <c r="D282" s="33"/>
      <c r="E282" s="80"/>
      <c r="F282" s="80"/>
      <c r="G282" s="80"/>
      <c r="H282" s="57"/>
      <c r="I282" s="58"/>
      <c r="J282" s="2"/>
      <c r="K282" s="2"/>
      <c r="L282" s="2"/>
    </row>
    <row r="283" spans="2:12" s="31" customFormat="1" ht="12.75">
      <c r="B283" s="59"/>
      <c r="C283" s="32"/>
      <c r="D283" s="33"/>
      <c r="E283" s="80"/>
      <c r="F283" s="80"/>
      <c r="G283" s="80"/>
      <c r="H283" s="57"/>
      <c r="I283" s="58"/>
      <c r="J283" s="2"/>
      <c r="K283" s="2"/>
      <c r="L283" s="2"/>
    </row>
    <row r="284" spans="2:12" s="31" customFormat="1" ht="12.75">
      <c r="B284" s="59"/>
      <c r="C284" s="32"/>
      <c r="D284" s="33"/>
      <c r="E284" s="80"/>
      <c r="F284" s="80"/>
      <c r="G284" s="80"/>
      <c r="H284" s="57"/>
      <c r="I284" s="58"/>
      <c r="J284" s="2"/>
      <c r="K284" s="2"/>
      <c r="L284" s="2"/>
    </row>
    <row r="285" spans="2:12" s="31" customFormat="1" ht="12.75">
      <c r="B285" s="59"/>
      <c r="C285" s="32"/>
      <c r="D285" s="33"/>
      <c r="E285" s="80"/>
      <c r="F285" s="80"/>
      <c r="G285" s="80"/>
      <c r="H285" s="57"/>
      <c r="I285" s="58"/>
      <c r="J285" s="2"/>
      <c r="K285" s="2"/>
      <c r="L285" s="2"/>
    </row>
    <row r="286" spans="2:12" s="31" customFormat="1" ht="12.75">
      <c r="B286" s="59"/>
      <c r="C286" s="32"/>
      <c r="D286" s="33"/>
      <c r="E286" s="80"/>
      <c r="F286" s="80"/>
      <c r="G286" s="80"/>
      <c r="H286" s="57"/>
      <c r="I286" s="58"/>
      <c r="J286" s="2"/>
      <c r="K286" s="2"/>
      <c r="L286" s="2"/>
    </row>
    <row r="287" spans="2:12" s="31" customFormat="1" ht="12.75">
      <c r="B287" s="59"/>
      <c r="C287" s="32"/>
      <c r="D287" s="33"/>
      <c r="E287" s="80"/>
      <c r="F287" s="80"/>
      <c r="G287" s="80"/>
      <c r="H287" s="57"/>
      <c r="I287" s="58"/>
      <c r="J287" s="2"/>
      <c r="K287" s="2"/>
      <c r="L287" s="2"/>
    </row>
    <row r="288" spans="2:12" s="31" customFormat="1" ht="12.75">
      <c r="B288" s="59"/>
      <c r="C288" s="32"/>
      <c r="D288" s="33"/>
      <c r="E288" s="80"/>
      <c r="F288" s="80"/>
      <c r="G288" s="80"/>
      <c r="H288" s="57"/>
      <c r="I288" s="58"/>
      <c r="J288" s="2"/>
      <c r="K288" s="2"/>
      <c r="L288" s="2"/>
    </row>
    <row r="289" spans="2:12" s="31" customFormat="1" ht="12.75">
      <c r="B289" s="59"/>
      <c r="C289" s="32"/>
      <c r="D289" s="33"/>
      <c r="E289" s="80"/>
      <c r="F289" s="80"/>
      <c r="G289" s="80"/>
      <c r="H289" s="57"/>
      <c r="I289" s="58"/>
      <c r="J289" s="2"/>
      <c r="K289" s="2"/>
      <c r="L289" s="2"/>
    </row>
    <row r="290" spans="2:12" s="31" customFormat="1" ht="12.75">
      <c r="B290" s="59"/>
      <c r="C290" s="32"/>
      <c r="D290" s="33"/>
      <c r="E290" s="80"/>
      <c r="F290" s="80"/>
      <c r="G290" s="80"/>
      <c r="H290" s="57"/>
      <c r="I290" s="58"/>
      <c r="J290" s="2"/>
      <c r="K290" s="2"/>
      <c r="L290" s="2"/>
    </row>
    <row r="291" spans="2:12" s="31" customFormat="1" ht="12.75">
      <c r="B291" s="59"/>
      <c r="C291" s="32"/>
      <c r="D291" s="33"/>
      <c r="E291" s="80"/>
      <c r="F291" s="80"/>
      <c r="G291" s="80"/>
      <c r="H291" s="57"/>
      <c r="I291" s="58"/>
      <c r="J291" s="2"/>
      <c r="K291" s="2"/>
      <c r="L291" s="2"/>
    </row>
    <row r="292" spans="2:12" s="31" customFormat="1" ht="12.75">
      <c r="B292" s="59"/>
      <c r="C292" s="32"/>
      <c r="D292" s="33"/>
      <c r="E292" s="80"/>
      <c r="F292" s="80"/>
      <c r="G292" s="80"/>
      <c r="H292" s="57"/>
      <c r="I292" s="58"/>
      <c r="J292" s="2"/>
      <c r="K292" s="2"/>
      <c r="L292" s="2"/>
    </row>
    <row r="293" spans="2:12" s="31" customFormat="1" ht="12.75">
      <c r="B293" s="59"/>
      <c r="C293" s="32"/>
      <c r="D293" s="33"/>
      <c r="E293" s="80"/>
      <c r="F293" s="80"/>
      <c r="G293" s="80"/>
      <c r="H293" s="57"/>
      <c r="I293" s="58"/>
      <c r="J293" s="2"/>
      <c r="K293" s="2"/>
      <c r="L293" s="2"/>
    </row>
    <row r="294" spans="2:12" s="31" customFormat="1" ht="12.75">
      <c r="B294" s="59"/>
      <c r="C294" s="32"/>
      <c r="D294" s="33"/>
      <c r="E294" s="80"/>
      <c r="F294" s="80"/>
      <c r="G294" s="80"/>
      <c r="H294" s="57"/>
      <c r="I294" s="58"/>
      <c r="J294" s="2"/>
      <c r="K294" s="2"/>
      <c r="L294" s="2"/>
    </row>
    <row r="295" spans="2:12" s="31" customFormat="1" ht="12.75">
      <c r="B295" s="59"/>
      <c r="C295" s="32"/>
      <c r="D295" s="33"/>
      <c r="E295" s="80"/>
      <c r="F295" s="80"/>
      <c r="G295" s="80"/>
      <c r="H295" s="57"/>
      <c r="I295" s="58"/>
      <c r="J295" s="2"/>
      <c r="K295" s="2"/>
      <c r="L295" s="2"/>
    </row>
    <row r="296" spans="2:12" s="31" customFormat="1" ht="12.75">
      <c r="B296" s="59"/>
      <c r="C296" s="32"/>
      <c r="D296" s="33"/>
      <c r="E296" s="80"/>
      <c r="F296" s="80"/>
      <c r="G296" s="80"/>
      <c r="H296" s="57"/>
      <c r="I296" s="58"/>
      <c r="J296" s="2"/>
      <c r="K296" s="2"/>
      <c r="L296" s="2"/>
    </row>
    <row r="297" spans="2:12" s="31" customFormat="1" ht="12.75">
      <c r="B297" s="59"/>
      <c r="C297" s="32"/>
      <c r="D297" s="33"/>
      <c r="E297" s="80"/>
      <c r="F297" s="80"/>
      <c r="G297" s="80"/>
      <c r="H297" s="57"/>
      <c r="I297" s="58"/>
      <c r="J297" s="2"/>
      <c r="K297" s="2"/>
      <c r="L297" s="2"/>
    </row>
    <row r="298" spans="2:12" s="31" customFormat="1" ht="12.75">
      <c r="B298" s="59"/>
      <c r="C298" s="32"/>
      <c r="D298" s="33"/>
      <c r="E298" s="80"/>
      <c r="F298" s="80"/>
      <c r="G298" s="80"/>
      <c r="H298" s="57"/>
      <c r="I298" s="58"/>
      <c r="J298" s="2"/>
      <c r="K298" s="2"/>
      <c r="L298" s="2"/>
    </row>
    <row r="299" spans="2:12" s="31" customFormat="1" ht="12.75">
      <c r="B299" s="59"/>
      <c r="C299" s="32"/>
      <c r="D299" s="33"/>
      <c r="E299" s="80"/>
      <c r="F299" s="80"/>
      <c r="G299" s="80"/>
      <c r="H299" s="57"/>
      <c r="I299" s="58"/>
      <c r="J299" s="2"/>
      <c r="K299" s="2"/>
      <c r="L299" s="2"/>
    </row>
    <row r="300" spans="2:12" s="31" customFormat="1" ht="12.75">
      <c r="B300" s="59"/>
      <c r="C300" s="32"/>
      <c r="D300" s="33"/>
      <c r="E300" s="80"/>
      <c r="F300" s="80"/>
      <c r="G300" s="80"/>
      <c r="H300" s="57"/>
      <c r="I300" s="58"/>
      <c r="J300" s="2"/>
      <c r="K300" s="2"/>
      <c r="L300" s="2"/>
    </row>
    <row r="301" spans="2:12" s="31" customFormat="1" ht="12.75">
      <c r="B301" s="59"/>
      <c r="C301" s="32"/>
      <c r="D301" s="33"/>
      <c r="E301" s="80"/>
      <c r="F301" s="80"/>
      <c r="G301" s="80"/>
      <c r="H301" s="57"/>
      <c r="I301" s="58"/>
      <c r="J301" s="2"/>
      <c r="K301" s="2"/>
      <c r="L301" s="2"/>
    </row>
    <row r="302" spans="2:12" s="31" customFormat="1" ht="12.75">
      <c r="B302" s="59"/>
      <c r="C302" s="32"/>
      <c r="D302" s="33"/>
      <c r="E302" s="80"/>
      <c r="F302" s="80"/>
      <c r="G302" s="80"/>
      <c r="H302" s="57"/>
      <c r="I302" s="58"/>
      <c r="J302" s="2"/>
      <c r="K302" s="2"/>
      <c r="L302" s="2"/>
    </row>
    <row r="303" spans="2:12" s="31" customFormat="1" ht="12.75">
      <c r="B303" s="59"/>
      <c r="C303" s="32"/>
      <c r="D303" s="33"/>
      <c r="E303" s="80"/>
      <c r="F303" s="80"/>
      <c r="G303" s="80"/>
      <c r="H303" s="57"/>
      <c r="I303" s="58"/>
      <c r="J303" s="2"/>
      <c r="K303" s="2"/>
      <c r="L303" s="2"/>
    </row>
    <row r="304" spans="2:12" s="31" customFormat="1" ht="12.75">
      <c r="B304" s="59"/>
      <c r="C304" s="32"/>
      <c r="D304" s="33"/>
      <c r="E304" s="80"/>
      <c r="F304" s="80"/>
      <c r="G304" s="80"/>
      <c r="H304" s="57"/>
      <c r="I304" s="58"/>
      <c r="J304" s="2"/>
      <c r="K304" s="2"/>
      <c r="L304" s="2"/>
    </row>
    <row r="305" spans="2:12" s="31" customFormat="1" ht="12.75">
      <c r="B305" s="59"/>
      <c r="C305" s="32"/>
      <c r="D305" s="33"/>
      <c r="E305" s="80"/>
      <c r="F305" s="80"/>
      <c r="G305" s="80"/>
      <c r="H305" s="57"/>
      <c r="I305" s="58"/>
      <c r="J305" s="2"/>
      <c r="K305" s="2"/>
      <c r="L305" s="2"/>
    </row>
    <row r="306" spans="2:12" s="31" customFormat="1" ht="12.75">
      <c r="B306" s="59"/>
      <c r="C306" s="32"/>
      <c r="D306" s="33"/>
      <c r="E306" s="80"/>
      <c r="F306" s="80"/>
      <c r="G306" s="80"/>
      <c r="H306" s="57"/>
      <c r="I306" s="58"/>
      <c r="J306" s="2"/>
      <c r="K306" s="2"/>
      <c r="L306" s="2"/>
    </row>
    <row r="307" spans="2:12" s="31" customFormat="1" ht="12.75">
      <c r="B307" s="59"/>
      <c r="C307" s="32"/>
      <c r="D307" s="33"/>
      <c r="E307" s="80"/>
      <c r="F307" s="80"/>
      <c r="G307" s="80"/>
      <c r="H307" s="57"/>
      <c r="I307" s="58"/>
      <c r="J307" s="2"/>
      <c r="K307" s="2"/>
      <c r="L307" s="2"/>
    </row>
    <row r="308" spans="2:12" s="31" customFormat="1" ht="12.75">
      <c r="B308" s="59"/>
      <c r="C308" s="32"/>
      <c r="D308" s="33"/>
      <c r="E308" s="80"/>
      <c r="F308" s="80"/>
      <c r="G308" s="80"/>
      <c r="H308" s="57"/>
      <c r="I308" s="58"/>
      <c r="J308" s="2"/>
      <c r="K308" s="2"/>
      <c r="L308" s="2"/>
    </row>
    <row r="309" spans="2:12" s="31" customFormat="1" ht="12.75">
      <c r="B309" s="59"/>
      <c r="C309" s="32"/>
      <c r="D309" s="33"/>
      <c r="E309" s="80"/>
      <c r="F309" s="80"/>
      <c r="G309" s="80"/>
      <c r="H309" s="57"/>
      <c r="I309" s="58"/>
      <c r="J309" s="2"/>
      <c r="K309" s="2"/>
      <c r="L309" s="2"/>
    </row>
    <row r="310" spans="2:12" s="31" customFormat="1" ht="12.75">
      <c r="B310" s="59"/>
      <c r="C310" s="32"/>
      <c r="D310" s="33"/>
      <c r="E310" s="80"/>
      <c r="F310" s="80"/>
      <c r="G310" s="80"/>
      <c r="H310" s="57"/>
      <c r="I310" s="58"/>
      <c r="J310" s="2"/>
      <c r="K310" s="2"/>
      <c r="L310" s="2"/>
    </row>
    <row r="311" spans="2:12" s="31" customFormat="1" ht="12.75">
      <c r="B311" s="59"/>
      <c r="C311" s="32"/>
      <c r="D311" s="33"/>
      <c r="E311" s="80"/>
      <c r="F311" s="80"/>
      <c r="G311" s="80"/>
      <c r="H311" s="57"/>
      <c r="I311" s="58"/>
      <c r="J311" s="2"/>
      <c r="K311" s="2"/>
      <c r="L311" s="2"/>
    </row>
    <row r="312" spans="2:12" s="31" customFormat="1" ht="12.75">
      <c r="B312" s="59"/>
      <c r="C312" s="32"/>
      <c r="D312" s="33"/>
      <c r="E312" s="80"/>
      <c r="F312" s="80"/>
      <c r="G312" s="80"/>
      <c r="H312" s="57"/>
      <c r="I312" s="58"/>
      <c r="J312" s="2"/>
      <c r="K312" s="2"/>
      <c r="L312" s="2"/>
    </row>
    <row r="313" spans="2:12" s="31" customFormat="1" ht="12.75">
      <c r="B313" s="59"/>
      <c r="C313" s="32"/>
      <c r="D313" s="33"/>
      <c r="E313" s="80"/>
      <c r="F313" s="80"/>
      <c r="G313" s="80"/>
      <c r="H313" s="57"/>
      <c r="I313" s="58"/>
      <c r="J313" s="2"/>
      <c r="K313" s="2"/>
      <c r="L313" s="2"/>
    </row>
    <row r="314" spans="2:12" s="31" customFormat="1" ht="12.75">
      <c r="B314" s="59"/>
      <c r="C314" s="32"/>
      <c r="D314" s="33"/>
      <c r="E314" s="80"/>
      <c r="F314" s="80"/>
      <c r="G314" s="80"/>
      <c r="H314" s="57"/>
      <c r="I314" s="58"/>
      <c r="J314" s="2"/>
      <c r="K314" s="2"/>
      <c r="L314" s="2"/>
    </row>
    <row r="315" spans="2:12" s="31" customFormat="1" ht="12.75">
      <c r="B315" s="59"/>
      <c r="C315" s="32"/>
      <c r="D315" s="33"/>
      <c r="E315" s="80"/>
      <c r="F315" s="80"/>
      <c r="G315" s="80"/>
      <c r="H315" s="57"/>
      <c r="I315" s="58"/>
      <c r="J315" s="2"/>
      <c r="K315" s="2"/>
      <c r="L315" s="2"/>
    </row>
    <row r="316" spans="2:12" s="31" customFormat="1" ht="12.75">
      <c r="B316" s="59"/>
      <c r="C316" s="32"/>
      <c r="D316" s="33"/>
      <c r="E316" s="80"/>
      <c r="F316" s="80"/>
      <c r="G316" s="80"/>
      <c r="H316" s="57"/>
      <c r="I316" s="58"/>
      <c r="J316" s="2"/>
      <c r="K316" s="2"/>
      <c r="L316" s="2"/>
    </row>
    <row r="317" spans="2:12" s="31" customFormat="1" ht="12.75">
      <c r="B317" s="59"/>
      <c r="C317" s="32"/>
      <c r="D317" s="33"/>
      <c r="E317" s="80"/>
      <c r="F317" s="80"/>
      <c r="G317" s="80"/>
      <c r="H317" s="57"/>
      <c r="I317" s="58"/>
      <c r="J317" s="2"/>
      <c r="K317" s="2"/>
      <c r="L317" s="2"/>
    </row>
    <row r="318" spans="2:12" s="31" customFormat="1" ht="12.75">
      <c r="B318" s="59"/>
      <c r="C318" s="32"/>
      <c r="D318" s="33"/>
      <c r="E318" s="80"/>
      <c r="F318" s="80"/>
      <c r="G318" s="80"/>
      <c r="H318" s="57"/>
      <c r="I318" s="58"/>
      <c r="J318" s="2"/>
      <c r="K318" s="2"/>
      <c r="L318" s="2"/>
    </row>
    <row r="319" spans="2:12" s="31" customFormat="1" ht="12.75">
      <c r="B319" s="59"/>
      <c r="C319" s="32"/>
      <c r="D319" s="33"/>
      <c r="E319" s="80"/>
      <c r="F319" s="80"/>
      <c r="G319" s="80"/>
      <c r="H319" s="57"/>
      <c r="I319" s="58"/>
      <c r="J319" s="2"/>
      <c r="K319" s="2"/>
      <c r="L319" s="2"/>
    </row>
    <row r="320" spans="2:12" s="31" customFormat="1" ht="12.75">
      <c r="B320" s="59"/>
      <c r="C320" s="32"/>
      <c r="D320" s="33"/>
      <c r="E320" s="80"/>
      <c r="F320" s="80"/>
      <c r="G320" s="80"/>
      <c r="H320" s="57"/>
      <c r="I320" s="58"/>
      <c r="J320" s="2"/>
      <c r="K320" s="2"/>
      <c r="L320" s="2"/>
    </row>
    <row r="321" spans="2:12" s="31" customFormat="1" ht="12.75">
      <c r="B321" s="59"/>
      <c r="C321" s="32"/>
      <c r="D321" s="33"/>
      <c r="E321" s="80"/>
      <c r="F321" s="80"/>
      <c r="G321" s="80"/>
      <c r="H321" s="57"/>
      <c r="I321" s="58"/>
      <c r="J321" s="2"/>
      <c r="K321" s="2"/>
      <c r="L321" s="2"/>
    </row>
    <row r="322" spans="2:12" s="31" customFormat="1" ht="12.75">
      <c r="B322" s="59"/>
      <c r="C322" s="32"/>
      <c r="D322" s="33"/>
      <c r="E322" s="80"/>
      <c r="F322" s="80"/>
      <c r="G322" s="80"/>
      <c r="H322" s="57"/>
      <c r="I322" s="58"/>
      <c r="J322" s="2"/>
      <c r="K322" s="2"/>
      <c r="L322" s="2"/>
    </row>
    <row r="323" spans="2:12" s="31" customFormat="1" ht="12.75">
      <c r="B323" s="59"/>
      <c r="C323" s="32"/>
      <c r="D323" s="33"/>
      <c r="E323" s="80"/>
      <c r="F323" s="80"/>
      <c r="G323" s="80"/>
      <c r="H323" s="57"/>
      <c r="I323" s="58"/>
      <c r="J323" s="2"/>
      <c r="K323" s="2"/>
      <c r="L323" s="2"/>
    </row>
    <row r="324" spans="2:12" s="31" customFormat="1" ht="12.75">
      <c r="B324" s="59"/>
      <c r="C324" s="32"/>
      <c r="D324" s="33"/>
      <c r="E324" s="80"/>
      <c r="F324" s="80"/>
      <c r="G324" s="80"/>
      <c r="H324" s="57"/>
      <c r="I324" s="58"/>
      <c r="J324" s="2"/>
      <c r="K324" s="2"/>
      <c r="L324" s="2"/>
    </row>
    <row r="325" spans="2:12" s="31" customFormat="1" ht="12.75">
      <c r="B325" s="59"/>
      <c r="C325" s="32"/>
      <c r="D325" s="33"/>
      <c r="E325" s="80"/>
      <c r="F325" s="80"/>
      <c r="G325" s="80"/>
      <c r="H325" s="57"/>
      <c r="I325" s="58"/>
      <c r="J325" s="2"/>
      <c r="K325" s="2"/>
      <c r="L325" s="2"/>
    </row>
    <row r="326" spans="2:12" s="31" customFormat="1" ht="12.75">
      <c r="B326" s="59"/>
      <c r="C326" s="32"/>
      <c r="D326" s="33"/>
      <c r="E326" s="80"/>
      <c r="F326" s="80"/>
      <c r="G326" s="80"/>
      <c r="H326" s="57"/>
      <c r="I326" s="58"/>
      <c r="J326" s="2"/>
      <c r="K326" s="2"/>
      <c r="L326" s="2"/>
    </row>
    <row r="327" spans="2:12" s="31" customFormat="1" ht="12.75">
      <c r="B327" s="59"/>
      <c r="C327" s="32"/>
      <c r="D327" s="33"/>
      <c r="E327" s="80"/>
      <c r="F327" s="80"/>
      <c r="G327" s="80"/>
      <c r="H327" s="57"/>
      <c r="I327" s="58"/>
      <c r="J327" s="2"/>
      <c r="K327" s="2"/>
      <c r="L327" s="2"/>
    </row>
    <row r="328" spans="2:12" s="31" customFormat="1" ht="12.75">
      <c r="B328" s="59"/>
      <c r="C328" s="32"/>
      <c r="D328" s="33"/>
      <c r="E328" s="80"/>
      <c r="F328" s="80"/>
      <c r="G328" s="80"/>
      <c r="H328" s="57"/>
      <c r="I328" s="58"/>
      <c r="J328" s="2"/>
      <c r="K328" s="2"/>
      <c r="L328" s="2"/>
    </row>
    <row r="329" spans="2:12" s="31" customFormat="1" ht="12.75">
      <c r="B329" s="59"/>
      <c r="C329" s="32"/>
      <c r="D329" s="33"/>
      <c r="E329" s="80"/>
      <c r="F329" s="80"/>
      <c r="G329" s="80"/>
      <c r="H329" s="57"/>
      <c r="I329" s="58"/>
      <c r="J329" s="2"/>
      <c r="K329" s="2"/>
      <c r="L329" s="2"/>
    </row>
    <row r="330" spans="2:12" s="31" customFormat="1" ht="12.75">
      <c r="B330" s="59"/>
      <c r="C330" s="32"/>
      <c r="D330" s="33"/>
      <c r="E330" s="80"/>
      <c r="F330" s="80"/>
      <c r="G330" s="80"/>
      <c r="H330" s="57"/>
      <c r="I330" s="58"/>
      <c r="J330" s="2"/>
      <c r="K330" s="2"/>
      <c r="L330" s="2"/>
    </row>
    <row r="331" spans="2:12" s="31" customFormat="1" ht="12.75">
      <c r="B331" s="59"/>
      <c r="C331" s="32"/>
      <c r="D331" s="33"/>
      <c r="E331" s="80"/>
      <c r="F331" s="80"/>
      <c r="G331" s="80"/>
      <c r="H331" s="57"/>
      <c r="I331" s="58"/>
      <c r="J331" s="2"/>
      <c r="K331" s="2"/>
      <c r="L331" s="2"/>
    </row>
    <row r="332" spans="2:12" s="31" customFormat="1" ht="12.75">
      <c r="B332" s="59"/>
      <c r="C332" s="32"/>
      <c r="D332" s="33"/>
      <c r="E332" s="80"/>
      <c r="F332" s="80"/>
      <c r="G332" s="80"/>
      <c r="H332" s="57"/>
      <c r="I332" s="58"/>
      <c r="J332" s="2"/>
      <c r="K332" s="2"/>
      <c r="L332" s="2"/>
    </row>
    <row r="333" spans="2:12" s="31" customFormat="1" ht="12.75">
      <c r="B333" s="59"/>
      <c r="C333" s="32"/>
      <c r="D333" s="33"/>
      <c r="E333" s="80"/>
      <c r="F333" s="80"/>
      <c r="G333" s="80"/>
      <c r="H333" s="57"/>
      <c r="I333" s="58"/>
      <c r="J333" s="2"/>
      <c r="K333" s="2"/>
      <c r="L333" s="2"/>
    </row>
    <row r="334" spans="2:12" s="31" customFormat="1" ht="12.75">
      <c r="B334" s="59"/>
      <c r="C334" s="32"/>
      <c r="D334" s="33"/>
      <c r="E334" s="80"/>
      <c r="F334" s="80"/>
      <c r="G334" s="80"/>
      <c r="H334" s="57"/>
      <c r="I334" s="58"/>
      <c r="J334" s="2"/>
      <c r="K334" s="2"/>
      <c r="L334" s="2"/>
    </row>
    <row r="335" spans="2:12" s="31" customFormat="1" ht="12.75">
      <c r="B335" s="59"/>
      <c r="C335" s="32"/>
      <c r="D335" s="33"/>
      <c r="E335" s="80"/>
      <c r="F335" s="80"/>
      <c r="G335" s="80"/>
      <c r="H335" s="57"/>
      <c r="I335" s="58"/>
      <c r="J335" s="2"/>
      <c r="K335" s="2"/>
      <c r="L335" s="2"/>
    </row>
    <row r="336" spans="2:12" s="31" customFormat="1" ht="12.75">
      <c r="B336" s="59"/>
      <c r="C336" s="32"/>
      <c r="D336" s="33"/>
      <c r="E336" s="80"/>
      <c r="F336" s="80"/>
      <c r="G336" s="80"/>
      <c r="H336" s="57"/>
      <c r="I336" s="58"/>
      <c r="J336" s="2"/>
      <c r="K336" s="2"/>
      <c r="L336" s="2"/>
    </row>
    <row r="337" spans="2:12" s="31" customFormat="1" ht="12.75">
      <c r="B337" s="59"/>
      <c r="C337" s="32"/>
      <c r="D337" s="33"/>
      <c r="E337" s="80"/>
      <c r="F337" s="80"/>
      <c r="G337" s="80"/>
      <c r="H337" s="57"/>
      <c r="I337" s="58"/>
      <c r="J337" s="2"/>
      <c r="K337" s="2"/>
      <c r="L337" s="2"/>
    </row>
    <row r="338" spans="2:12" s="31" customFormat="1" ht="12.75">
      <c r="B338" s="59"/>
      <c r="C338" s="32"/>
      <c r="D338" s="33"/>
      <c r="E338" s="80"/>
      <c r="F338" s="80"/>
      <c r="G338" s="80"/>
      <c r="H338" s="57"/>
      <c r="I338" s="58"/>
      <c r="J338" s="2"/>
      <c r="K338" s="2"/>
      <c r="L338" s="2"/>
    </row>
    <row r="339" spans="2:12" s="31" customFormat="1" ht="12.75">
      <c r="B339" s="59"/>
      <c r="C339" s="32"/>
      <c r="D339" s="33"/>
      <c r="E339" s="80"/>
      <c r="F339" s="80"/>
      <c r="G339" s="80"/>
      <c r="H339" s="57"/>
      <c r="I339" s="58"/>
      <c r="J339" s="2"/>
      <c r="K339" s="2"/>
      <c r="L339" s="2"/>
    </row>
    <row r="340" spans="2:12" s="31" customFormat="1" ht="12.75">
      <c r="B340" s="59"/>
      <c r="C340" s="32"/>
      <c r="D340" s="33"/>
      <c r="E340" s="80"/>
      <c r="F340" s="80"/>
      <c r="G340" s="80"/>
      <c r="H340" s="57"/>
      <c r="I340" s="58"/>
      <c r="J340" s="2"/>
      <c r="K340" s="2"/>
      <c r="L340" s="2"/>
    </row>
    <row r="341" spans="2:12" s="31" customFormat="1" ht="12.75">
      <c r="B341" s="59"/>
      <c r="C341" s="32"/>
      <c r="D341" s="33"/>
      <c r="E341" s="80"/>
      <c r="F341" s="80"/>
      <c r="G341" s="80"/>
      <c r="H341" s="57"/>
      <c r="I341" s="58"/>
      <c r="J341" s="2"/>
      <c r="K341" s="2"/>
      <c r="L341" s="2"/>
    </row>
    <row r="342" spans="2:12" s="31" customFormat="1" ht="12.75">
      <c r="B342" s="59"/>
      <c r="C342" s="32"/>
      <c r="D342" s="33"/>
      <c r="E342" s="80"/>
      <c r="F342" s="80"/>
      <c r="G342" s="80"/>
      <c r="H342" s="57"/>
      <c r="I342" s="58"/>
      <c r="J342" s="2"/>
      <c r="K342" s="2"/>
      <c r="L342" s="2"/>
    </row>
    <row r="343" spans="2:12" s="31" customFormat="1" ht="12.75">
      <c r="B343" s="59"/>
      <c r="C343" s="32"/>
      <c r="D343" s="33"/>
      <c r="E343" s="80"/>
      <c r="F343" s="80"/>
      <c r="G343" s="80"/>
      <c r="H343" s="57"/>
      <c r="I343" s="58"/>
      <c r="J343" s="2"/>
      <c r="K343" s="2"/>
      <c r="L343" s="2"/>
    </row>
    <row r="344" spans="2:12" s="31" customFormat="1" ht="12.75">
      <c r="B344" s="59"/>
      <c r="C344" s="32"/>
      <c r="D344" s="33"/>
      <c r="E344" s="80"/>
      <c r="F344" s="80"/>
      <c r="G344" s="80"/>
      <c r="H344" s="57"/>
      <c r="I344" s="58"/>
      <c r="J344" s="2"/>
      <c r="K344" s="2"/>
      <c r="L344" s="2"/>
    </row>
    <row r="345" spans="2:12" s="31" customFormat="1" ht="12.75">
      <c r="B345" s="59"/>
      <c r="C345" s="32"/>
      <c r="D345" s="33"/>
      <c r="E345" s="80"/>
      <c r="F345" s="80"/>
      <c r="G345" s="80"/>
      <c r="H345" s="57"/>
      <c r="I345" s="58"/>
      <c r="J345" s="2"/>
      <c r="K345" s="2"/>
      <c r="L345" s="2"/>
    </row>
    <row r="346" spans="2:12" s="31" customFormat="1" ht="12.75">
      <c r="B346" s="59"/>
      <c r="C346" s="32"/>
      <c r="D346" s="33"/>
      <c r="E346" s="80"/>
      <c r="F346" s="80"/>
      <c r="G346" s="80"/>
      <c r="H346" s="57"/>
      <c r="I346" s="58"/>
      <c r="J346" s="2"/>
      <c r="K346" s="2"/>
      <c r="L346" s="2"/>
    </row>
    <row r="347" spans="2:12" s="31" customFormat="1" ht="12.75">
      <c r="B347" s="59"/>
      <c r="C347" s="32"/>
      <c r="D347" s="33"/>
      <c r="E347" s="80"/>
      <c r="F347" s="80"/>
      <c r="G347" s="80"/>
      <c r="H347" s="57"/>
      <c r="I347" s="58"/>
      <c r="J347" s="2"/>
      <c r="K347" s="2"/>
      <c r="L347" s="2"/>
    </row>
    <row r="348" spans="2:12" s="31" customFormat="1" ht="12.75">
      <c r="B348" s="59"/>
      <c r="C348" s="32"/>
      <c r="D348" s="33"/>
      <c r="E348" s="80"/>
      <c r="F348" s="80"/>
      <c r="G348" s="80"/>
      <c r="H348" s="57"/>
      <c r="I348" s="58"/>
      <c r="J348" s="2"/>
      <c r="K348" s="2"/>
      <c r="L348" s="2"/>
    </row>
    <row r="349" spans="2:12" s="31" customFormat="1" ht="12.75">
      <c r="B349" s="59"/>
      <c r="C349" s="32"/>
      <c r="D349" s="33"/>
      <c r="E349" s="80"/>
      <c r="F349" s="80"/>
      <c r="G349" s="80"/>
      <c r="H349" s="57"/>
      <c r="I349" s="58"/>
      <c r="J349" s="2"/>
      <c r="K349" s="2"/>
      <c r="L349" s="2"/>
    </row>
    <row r="350" spans="2:12" s="31" customFormat="1" ht="12.75">
      <c r="B350" s="59"/>
      <c r="C350" s="32"/>
      <c r="D350" s="33"/>
      <c r="E350" s="80"/>
      <c r="F350" s="80"/>
      <c r="G350" s="80"/>
      <c r="H350" s="57"/>
      <c r="I350" s="58"/>
      <c r="J350" s="2"/>
      <c r="K350" s="2"/>
      <c r="L350" s="2"/>
    </row>
    <row r="351" spans="2:12" s="31" customFormat="1" ht="12.75">
      <c r="B351" s="59"/>
      <c r="C351" s="32"/>
      <c r="D351" s="33"/>
      <c r="E351" s="80"/>
      <c r="F351" s="80"/>
      <c r="G351" s="80"/>
      <c r="H351" s="57"/>
      <c r="I351" s="58"/>
      <c r="J351" s="2"/>
      <c r="K351" s="2"/>
      <c r="L351" s="2"/>
    </row>
    <row r="352" spans="2:12" s="31" customFormat="1" ht="12.75">
      <c r="B352" s="59"/>
      <c r="C352" s="32"/>
      <c r="D352" s="33"/>
      <c r="E352" s="80"/>
      <c r="F352" s="80"/>
      <c r="G352" s="80"/>
      <c r="H352" s="57"/>
      <c r="I352" s="58"/>
      <c r="J352" s="2"/>
      <c r="K352" s="2"/>
      <c r="L352" s="2"/>
    </row>
    <row r="353" spans="2:12" s="31" customFormat="1" ht="12.75">
      <c r="B353" s="59"/>
      <c r="C353" s="32"/>
      <c r="D353" s="33"/>
      <c r="E353" s="80"/>
      <c r="F353" s="80"/>
      <c r="G353" s="80"/>
      <c r="H353" s="57"/>
      <c r="I353" s="58"/>
      <c r="J353" s="2"/>
      <c r="K353" s="2"/>
      <c r="L353" s="2"/>
    </row>
    <row r="354" spans="2:12" s="31" customFormat="1" ht="12.75">
      <c r="B354" s="59"/>
      <c r="C354" s="32"/>
      <c r="D354" s="33"/>
      <c r="E354" s="80"/>
      <c r="F354" s="80"/>
      <c r="G354" s="80"/>
      <c r="H354" s="57"/>
      <c r="I354" s="58"/>
      <c r="J354" s="2"/>
      <c r="K354" s="2"/>
      <c r="L354" s="2"/>
    </row>
    <row r="355" spans="2:12" s="31" customFormat="1" ht="12.75">
      <c r="B355" s="59"/>
      <c r="C355" s="32"/>
      <c r="D355" s="33"/>
      <c r="E355" s="80"/>
      <c r="F355" s="80"/>
      <c r="G355" s="80"/>
      <c r="H355" s="57"/>
      <c r="I355" s="58"/>
      <c r="J355" s="2"/>
      <c r="K355" s="2"/>
      <c r="L355" s="2"/>
    </row>
    <row r="356" spans="2:12" s="31" customFormat="1" ht="12.75">
      <c r="B356" s="59"/>
      <c r="C356" s="32"/>
      <c r="D356" s="33"/>
      <c r="E356" s="80"/>
      <c r="F356" s="80"/>
      <c r="G356" s="80"/>
      <c r="H356" s="57"/>
      <c r="I356" s="58"/>
      <c r="J356" s="2"/>
      <c r="K356" s="2"/>
      <c r="L356" s="2"/>
    </row>
    <row r="357" spans="2:12" s="31" customFormat="1" ht="12.75">
      <c r="B357" s="59"/>
      <c r="C357" s="32"/>
      <c r="D357" s="33"/>
      <c r="E357" s="80"/>
      <c r="F357" s="80"/>
      <c r="G357" s="80"/>
      <c r="H357" s="57"/>
      <c r="I357" s="58"/>
      <c r="J357" s="2"/>
      <c r="K357" s="2"/>
      <c r="L357" s="2"/>
    </row>
    <row r="358" spans="2:12" s="31" customFormat="1" ht="12.75">
      <c r="B358" s="59"/>
      <c r="C358" s="32"/>
      <c r="D358" s="33"/>
      <c r="E358" s="80"/>
      <c r="F358" s="80"/>
      <c r="G358" s="80"/>
      <c r="H358" s="57"/>
      <c r="I358" s="58"/>
      <c r="J358" s="2"/>
      <c r="K358" s="2"/>
      <c r="L358" s="2"/>
    </row>
    <row r="359" spans="2:12" s="31" customFormat="1" ht="12.75">
      <c r="B359" s="59"/>
      <c r="C359" s="32"/>
      <c r="D359" s="33"/>
      <c r="E359" s="80"/>
      <c r="F359" s="80"/>
      <c r="G359" s="80"/>
      <c r="H359" s="57"/>
      <c r="I359" s="58"/>
      <c r="J359" s="2"/>
      <c r="K359" s="2"/>
      <c r="L359" s="2"/>
    </row>
    <row r="360" spans="2:12" s="31" customFormat="1" ht="12.75">
      <c r="B360" s="59"/>
      <c r="C360" s="32"/>
      <c r="D360" s="33"/>
      <c r="E360" s="80"/>
      <c r="F360" s="80"/>
      <c r="G360" s="80"/>
      <c r="H360" s="57"/>
      <c r="I360" s="58"/>
      <c r="J360" s="2"/>
      <c r="K360" s="2"/>
      <c r="L360" s="2"/>
    </row>
    <row r="361" spans="2:12" s="31" customFormat="1" ht="12.75">
      <c r="B361" s="59"/>
      <c r="C361" s="32"/>
      <c r="D361" s="33"/>
      <c r="E361" s="80"/>
      <c r="F361" s="80"/>
      <c r="G361" s="80"/>
      <c r="H361" s="57"/>
      <c r="I361" s="58"/>
      <c r="J361" s="2"/>
      <c r="K361" s="2"/>
      <c r="L361" s="2"/>
    </row>
    <row r="362" spans="2:12" s="31" customFormat="1" ht="12.75">
      <c r="B362" s="59"/>
      <c r="C362" s="32"/>
      <c r="D362" s="33"/>
      <c r="E362" s="80"/>
      <c r="F362" s="80"/>
      <c r="G362" s="80"/>
      <c r="H362" s="57"/>
      <c r="I362" s="58"/>
      <c r="J362" s="2"/>
      <c r="K362" s="2"/>
      <c r="L362" s="2"/>
    </row>
    <row r="363" spans="2:12" s="31" customFormat="1" ht="12.75">
      <c r="B363" s="59"/>
      <c r="C363" s="32"/>
      <c r="D363" s="33"/>
      <c r="E363" s="80"/>
      <c r="F363" s="80"/>
      <c r="G363" s="80"/>
      <c r="H363" s="57"/>
      <c r="I363" s="58"/>
      <c r="J363" s="2"/>
      <c r="K363" s="2"/>
      <c r="L363" s="2"/>
    </row>
    <row r="364" spans="2:12" s="31" customFormat="1" ht="12.75">
      <c r="B364" s="59"/>
      <c r="C364" s="32"/>
      <c r="D364" s="33"/>
      <c r="E364" s="80"/>
      <c r="F364" s="80"/>
      <c r="G364" s="80"/>
      <c r="H364" s="57"/>
      <c r="I364" s="58"/>
      <c r="J364" s="2"/>
      <c r="K364" s="2"/>
      <c r="L364" s="2"/>
    </row>
    <row r="365" spans="2:12" s="31" customFormat="1" ht="12.75">
      <c r="B365" s="59"/>
      <c r="C365" s="32"/>
      <c r="D365" s="33"/>
      <c r="E365" s="80"/>
      <c r="F365" s="80"/>
      <c r="G365" s="80"/>
      <c r="H365" s="57"/>
      <c r="I365" s="58"/>
      <c r="J365" s="2"/>
      <c r="K365" s="2"/>
      <c r="L365" s="2"/>
    </row>
    <row r="366" spans="2:12" s="31" customFormat="1" ht="12.75">
      <c r="B366" s="59"/>
      <c r="C366" s="32"/>
      <c r="D366" s="33"/>
      <c r="E366" s="80"/>
      <c r="F366" s="80"/>
      <c r="G366" s="80"/>
      <c r="H366" s="57"/>
      <c r="I366" s="58"/>
      <c r="J366" s="2"/>
      <c r="K366" s="2"/>
      <c r="L366" s="2"/>
    </row>
    <row r="367" spans="2:12" s="31" customFormat="1" ht="12.75">
      <c r="B367" s="59"/>
      <c r="C367" s="32"/>
      <c r="D367" s="33"/>
      <c r="E367" s="80"/>
      <c r="F367" s="80"/>
      <c r="G367" s="80"/>
      <c r="H367" s="57"/>
      <c r="I367" s="58"/>
      <c r="J367" s="2"/>
      <c r="K367" s="2"/>
      <c r="L367" s="2"/>
    </row>
    <row r="368" spans="2:12" s="31" customFormat="1" ht="12.75">
      <c r="B368" s="59"/>
      <c r="C368" s="32"/>
      <c r="D368" s="33"/>
      <c r="E368" s="80"/>
      <c r="F368" s="80"/>
      <c r="G368" s="80"/>
      <c r="H368" s="57"/>
      <c r="I368" s="58"/>
      <c r="J368" s="2"/>
      <c r="K368" s="2"/>
      <c r="L368" s="2"/>
    </row>
    <row r="369" spans="2:12" s="31" customFormat="1" ht="12.75">
      <c r="B369" s="59"/>
      <c r="C369" s="32"/>
      <c r="D369" s="33"/>
      <c r="E369" s="80"/>
      <c r="F369" s="80"/>
      <c r="G369" s="80"/>
      <c r="H369" s="57"/>
      <c r="I369" s="58"/>
      <c r="J369" s="2"/>
      <c r="K369" s="2"/>
      <c r="L369" s="2"/>
    </row>
    <row r="370" spans="2:12" s="31" customFormat="1" ht="12.75">
      <c r="B370" s="59"/>
      <c r="C370" s="32"/>
      <c r="D370" s="33"/>
      <c r="E370" s="80"/>
      <c r="F370" s="80"/>
      <c r="G370" s="80"/>
      <c r="H370" s="57"/>
      <c r="I370" s="58"/>
      <c r="J370" s="2"/>
      <c r="K370" s="2"/>
      <c r="L370" s="2"/>
    </row>
    <row r="371" spans="2:12" s="31" customFormat="1" ht="12.75">
      <c r="B371" s="59"/>
      <c r="C371" s="32"/>
      <c r="D371" s="33"/>
      <c r="E371" s="80"/>
      <c r="F371" s="80"/>
      <c r="G371" s="80"/>
      <c r="H371" s="57"/>
      <c r="I371" s="58"/>
      <c r="J371" s="2"/>
      <c r="K371" s="2"/>
      <c r="L371" s="2"/>
    </row>
    <row r="372" spans="2:12" s="31" customFormat="1" ht="12.75">
      <c r="B372" s="59"/>
      <c r="C372" s="32"/>
      <c r="D372" s="33"/>
      <c r="E372" s="80"/>
      <c r="F372" s="80"/>
      <c r="G372" s="80"/>
      <c r="H372" s="57"/>
      <c r="I372" s="58"/>
      <c r="J372" s="2"/>
      <c r="K372" s="2"/>
      <c r="L372" s="2"/>
    </row>
    <row r="373" spans="2:12" s="31" customFormat="1" ht="12.75">
      <c r="B373" s="59"/>
      <c r="C373" s="32"/>
      <c r="D373" s="33"/>
      <c r="E373" s="80"/>
      <c r="F373" s="80"/>
      <c r="G373" s="80"/>
      <c r="H373" s="57"/>
      <c r="I373" s="58"/>
      <c r="J373" s="2"/>
      <c r="K373" s="2"/>
      <c r="L373" s="2"/>
    </row>
    <row r="374" spans="2:12" s="31" customFormat="1" ht="12.75">
      <c r="B374" s="59"/>
      <c r="C374" s="32"/>
      <c r="D374" s="33"/>
      <c r="E374" s="80"/>
      <c r="F374" s="80"/>
      <c r="G374" s="80"/>
      <c r="H374" s="57"/>
      <c r="I374" s="58"/>
      <c r="J374" s="2"/>
      <c r="K374" s="2"/>
      <c r="L374" s="2"/>
    </row>
    <row r="375" spans="2:12" s="31" customFormat="1" ht="12.75">
      <c r="B375" s="59"/>
      <c r="C375" s="32"/>
      <c r="D375" s="33"/>
      <c r="E375" s="80"/>
      <c r="F375" s="80"/>
      <c r="G375" s="80"/>
      <c r="H375" s="57"/>
      <c r="I375" s="58"/>
      <c r="J375" s="2"/>
      <c r="K375" s="2"/>
      <c r="L375" s="2"/>
    </row>
    <row r="376" spans="2:12" s="31" customFormat="1" ht="12.75">
      <c r="B376" s="59"/>
      <c r="C376" s="32"/>
      <c r="D376" s="33"/>
      <c r="E376" s="80"/>
      <c r="F376" s="80"/>
      <c r="G376" s="80"/>
      <c r="H376" s="57"/>
      <c r="I376" s="58"/>
      <c r="J376" s="2"/>
      <c r="K376" s="2"/>
      <c r="L376" s="2"/>
    </row>
    <row r="377" spans="2:12" s="31" customFormat="1" ht="12.75">
      <c r="B377" s="59"/>
      <c r="C377" s="32"/>
      <c r="D377" s="33"/>
      <c r="E377" s="80"/>
      <c r="F377" s="80"/>
      <c r="G377" s="80"/>
      <c r="H377" s="57"/>
      <c r="I377" s="58"/>
      <c r="J377" s="2"/>
      <c r="K377" s="2"/>
      <c r="L377" s="2"/>
    </row>
    <row r="378" spans="2:12" s="31" customFormat="1" ht="12.75">
      <c r="B378" s="59"/>
      <c r="C378" s="32"/>
      <c r="D378" s="33"/>
      <c r="E378" s="80"/>
      <c r="F378" s="80"/>
      <c r="G378" s="80"/>
      <c r="H378" s="57"/>
      <c r="I378" s="58"/>
      <c r="J378" s="2"/>
      <c r="K378" s="2"/>
      <c r="L378" s="2"/>
    </row>
    <row r="379" spans="2:12" s="31" customFormat="1" ht="12.75">
      <c r="B379" s="59"/>
      <c r="C379" s="32"/>
      <c r="D379" s="33"/>
      <c r="E379" s="80"/>
      <c r="F379" s="80"/>
      <c r="G379" s="80"/>
      <c r="H379" s="57"/>
      <c r="I379" s="58"/>
      <c r="J379" s="2"/>
      <c r="K379" s="2"/>
      <c r="L379" s="2"/>
    </row>
    <row r="380" spans="2:12" s="31" customFormat="1" ht="12.75">
      <c r="B380" s="59"/>
      <c r="C380" s="32"/>
      <c r="D380" s="33"/>
      <c r="E380" s="80"/>
      <c r="F380" s="80"/>
      <c r="G380" s="80"/>
      <c r="H380" s="57"/>
      <c r="I380" s="58"/>
      <c r="J380" s="2"/>
      <c r="K380" s="2"/>
      <c r="L380" s="2"/>
    </row>
    <row r="381" spans="2:12" s="31" customFormat="1" ht="12.75">
      <c r="B381" s="59"/>
      <c r="C381" s="32"/>
      <c r="D381" s="33"/>
      <c r="E381" s="80"/>
      <c r="F381" s="80"/>
      <c r="G381" s="80"/>
      <c r="H381" s="57"/>
      <c r="I381" s="58"/>
      <c r="J381" s="2"/>
      <c r="K381" s="2"/>
      <c r="L381" s="2"/>
    </row>
    <row r="382" spans="2:12" s="31" customFormat="1" ht="12.75">
      <c r="B382" s="59"/>
      <c r="C382" s="32"/>
      <c r="D382" s="33"/>
      <c r="E382" s="80"/>
      <c r="F382" s="80"/>
      <c r="G382" s="80"/>
      <c r="H382" s="57"/>
      <c r="I382" s="58"/>
      <c r="J382" s="2"/>
      <c r="K382" s="2"/>
      <c r="L382" s="2"/>
    </row>
    <row r="383" spans="2:12" s="31" customFormat="1" ht="12.75">
      <c r="B383" s="59"/>
      <c r="C383" s="32"/>
      <c r="D383" s="33"/>
      <c r="E383" s="80"/>
      <c r="F383" s="80"/>
      <c r="G383" s="80"/>
      <c r="H383" s="57"/>
      <c r="I383" s="58"/>
      <c r="J383" s="2"/>
      <c r="K383" s="2"/>
      <c r="L383" s="2"/>
    </row>
    <row r="384" spans="2:12" s="31" customFormat="1" ht="12.75">
      <c r="B384" s="59"/>
      <c r="C384" s="32"/>
      <c r="D384" s="33"/>
      <c r="E384" s="80"/>
      <c r="F384" s="80"/>
      <c r="G384" s="80"/>
      <c r="H384" s="57"/>
      <c r="I384" s="58"/>
      <c r="J384" s="2"/>
      <c r="K384" s="2"/>
      <c r="L384" s="2"/>
    </row>
    <row r="385" spans="2:12" s="31" customFormat="1" ht="12.75">
      <c r="B385" s="59"/>
      <c r="C385" s="32"/>
      <c r="D385" s="33"/>
      <c r="E385" s="80"/>
      <c r="F385" s="80"/>
      <c r="G385" s="80"/>
      <c r="H385" s="57"/>
      <c r="I385" s="58"/>
      <c r="J385" s="2"/>
      <c r="K385" s="2"/>
      <c r="L385" s="2"/>
    </row>
    <row r="386" spans="2:12" s="31" customFormat="1" ht="12.75">
      <c r="B386" s="59"/>
      <c r="C386" s="32"/>
      <c r="D386" s="33"/>
      <c r="E386" s="80"/>
      <c r="F386" s="80"/>
      <c r="G386" s="80"/>
      <c r="H386" s="57"/>
      <c r="I386" s="58"/>
      <c r="J386" s="2"/>
      <c r="K386" s="2"/>
      <c r="L386" s="2"/>
    </row>
    <row r="387" spans="2:12" s="31" customFormat="1" ht="12.75">
      <c r="B387" s="59"/>
      <c r="C387" s="32"/>
      <c r="D387" s="33"/>
      <c r="E387" s="80"/>
      <c r="F387" s="80"/>
      <c r="G387" s="80"/>
      <c r="H387" s="57"/>
      <c r="I387" s="58"/>
      <c r="J387" s="2"/>
      <c r="K387" s="2"/>
      <c r="L387" s="2"/>
    </row>
    <row r="388" spans="2:12" s="31" customFormat="1" ht="12.75">
      <c r="B388" s="59"/>
      <c r="C388" s="32"/>
      <c r="D388" s="33"/>
      <c r="E388" s="80"/>
      <c r="F388" s="80"/>
      <c r="G388" s="80"/>
      <c r="H388" s="57"/>
      <c r="I388" s="58"/>
      <c r="J388" s="2"/>
      <c r="K388" s="2"/>
      <c r="L388" s="2"/>
    </row>
    <row r="389" spans="2:12" s="31" customFormat="1" ht="12.75">
      <c r="B389" s="59"/>
      <c r="C389" s="32"/>
      <c r="D389" s="33"/>
      <c r="E389" s="80"/>
      <c r="F389" s="80"/>
      <c r="G389" s="80"/>
      <c r="H389" s="57"/>
      <c r="I389" s="58"/>
      <c r="J389" s="2"/>
      <c r="K389" s="2"/>
      <c r="L389" s="2"/>
    </row>
    <row r="390" spans="2:12" s="31" customFormat="1" ht="12.75">
      <c r="B390" s="59"/>
      <c r="C390" s="32"/>
      <c r="D390" s="33"/>
      <c r="E390" s="80"/>
      <c r="F390" s="80"/>
      <c r="G390" s="80"/>
      <c r="H390" s="57"/>
      <c r="I390" s="58"/>
      <c r="J390" s="2"/>
      <c r="K390" s="2"/>
      <c r="L390" s="2"/>
    </row>
    <row r="391" spans="2:12" s="31" customFormat="1" ht="12.75">
      <c r="B391" s="59"/>
      <c r="C391" s="32"/>
      <c r="D391" s="33"/>
      <c r="E391" s="80"/>
      <c r="F391" s="80"/>
      <c r="G391" s="80"/>
      <c r="H391" s="57"/>
      <c r="I391" s="58"/>
      <c r="J391" s="2"/>
      <c r="K391" s="2"/>
      <c r="L391" s="2"/>
    </row>
    <row r="392" spans="2:12" s="31" customFormat="1" ht="12.75">
      <c r="B392" s="59"/>
      <c r="C392" s="32"/>
      <c r="D392" s="33"/>
      <c r="E392" s="80"/>
      <c r="F392" s="80"/>
      <c r="G392" s="80"/>
      <c r="H392" s="57"/>
      <c r="I392" s="58"/>
      <c r="J392" s="2"/>
      <c r="K392" s="2"/>
      <c r="L392" s="2"/>
    </row>
    <row r="393" spans="2:12" s="31" customFormat="1" ht="12.75">
      <c r="B393" s="59"/>
      <c r="C393" s="32"/>
      <c r="D393" s="33"/>
      <c r="E393" s="80"/>
      <c r="F393" s="80"/>
      <c r="G393" s="80"/>
      <c r="H393" s="57"/>
      <c r="I393" s="58"/>
      <c r="J393" s="2"/>
      <c r="K393" s="2"/>
      <c r="L393" s="2"/>
    </row>
    <row r="394" spans="2:12" s="31" customFormat="1" ht="12.75">
      <c r="B394" s="59"/>
      <c r="C394" s="32"/>
      <c r="D394" s="33"/>
      <c r="E394" s="80"/>
      <c r="F394" s="80"/>
      <c r="G394" s="80"/>
      <c r="H394" s="57"/>
      <c r="I394" s="58"/>
      <c r="J394" s="2"/>
      <c r="K394" s="2"/>
      <c r="L394" s="2"/>
    </row>
    <row r="395" spans="2:12" s="31" customFormat="1" ht="12.75">
      <c r="B395" s="59"/>
      <c r="C395" s="32"/>
      <c r="D395" s="33"/>
      <c r="E395" s="80"/>
      <c r="F395" s="80"/>
      <c r="G395" s="80"/>
      <c r="H395" s="57"/>
      <c r="I395" s="58"/>
      <c r="J395" s="2"/>
      <c r="K395" s="2"/>
      <c r="L395" s="2"/>
    </row>
    <row r="396" spans="2:12" s="31" customFormat="1" ht="12.75">
      <c r="B396" s="59"/>
      <c r="C396" s="32"/>
      <c r="D396" s="33"/>
      <c r="E396" s="80"/>
      <c r="F396" s="80"/>
      <c r="G396" s="80"/>
      <c r="H396" s="57"/>
      <c r="I396" s="58"/>
      <c r="J396" s="2"/>
      <c r="K396" s="2"/>
      <c r="L396" s="2"/>
    </row>
    <row r="397" spans="2:12" s="31" customFormat="1" ht="12.75">
      <c r="B397" s="59"/>
      <c r="C397" s="32"/>
      <c r="D397" s="33"/>
      <c r="E397" s="80"/>
      <c r="F397" s="80"/>
      <c r="G397" s="80"/>
      <c r="H397" s="57"/>
      <c r="I397" s="58"/>
      <c r="J397" s="2"/>
      <c r="K397" s="2"/>
      <c r="L397" s="2"/>
    </row>
    <row r="398" spans="2:12" s="31" customFormat="1" ht="12.75">
      <c r="B398" s="59"/>
      <c r="C398" s="32"/>
      <c r="D398" s="33"/>
      <c r="E398" s="80"/>
      <c r="F398" s="80"/>
      <c r="G398" s="80"/>
      <c r="H398" s="57"/>
      <c r="I398" s="58"/>
      <c r="J398" s="2"/>
      <c r="K398" s="2"/>
      <c r="L398" s="2"/>
    </row>
    <row r="399" spans="2:12" s="31" customFormat="1" ht="12.75">
      <c r="B399" s="59"/>
      <c r="C399" s="32"/>
      <c r="D399" s="33"/>
      <c r="E399" s="80"/>
      <c r="F399" s="80"/>
      <c r="G399" s="80"/>
      <c r="H399" s="57"/>
      <c r="I399" s="58"/>
      <c r="J399" s="2"/>
      <c r="K399" s="2"/>
      <c r="L399" s="2"/>
    </row>
    <row r="400" spans="2:12" s="31" customFormat="1" ht="12.75">
      <c r="B400" s="59"/>
      <c r="C400" s="32"/>
      <c r="D400" s="33"/>
      <c r="E400" s="80"/>
      <c r="F400" s="80"/>
      <c r="G400" s="80"/>
      <c r="H400" s="57"/>
      <c r="I400" s="58"/>
      <c r="J400" s="2"/>
      <c r="K400" s="2"/>
      <c r="L400" s="2"/>
    </row>
    <row r="401" spans="2:12" s="31" customFormat="1" ht="12.75">
      <c r="B401" s="59"/>
      <c r="C401" s="32"/>
      <c r="D401" s="33"/>
      <c r="E401" s="80"/>
      <c r="F401" s="80"/>
      <c r="G401" s="80"/>
      <c r="H401" s="57"/>
      <c r="I401" s="58"/>
      <c r="J401" s="2"/>
      <c r="K401" s="2"/>
      <c r="L401" s="2"/>
    </row>
    <row r="402" spans="2:12" s="31" customFormat="1" ht="12.75">
      <c r="B402" s="59"/>
      <c r="C402" s="32"/>
      <c r="D402" s="33"/>
      <c r="E402" s="80"/>
      <c r="F402" s="80"/>
      <c r="G402" s="80"/>
      <c r="H402" s="57"/>
      <c r="I402" s="58"/>
      <c r="J402" s="2"/>
      <c r="K402" s="2"/>
      <c r="L402" s="2"/>
    </row>
    <row r="403" spans="2:12" s="31" customFormat="1" ht="12.75">
      <c r="B403" s="59"/>
      <c r="C403" s="32"/>
      <c r="D403" s="33"/>
      <c r="E403" s="80"/>
      <c r="F403" s="80"/>
      <c r="G403" s="80"/>
      <c r="H403" s="57"/>
      <c r="I403" s="58"/>
      <c r="J403" s="2"/>
      <c r="K403" s="2"/>
      <c r="L403" s="2"/>
    </row>
    <row r="404" spans="2:12" s="31" customFormat="1" ht="12.75">
      <c r="B404" s="59"/>
      <c r="C404" s="32"/>
      <c r="D404" s="33"/>
      <c r="E404" s="80"/>
      <c r="F404" s="80"/>
      <c r="G404" s="80"/>
      <c r="H404" s="57"/>
      <c r="I404" s="58"/>
      <c r="J404" s="2"/>
      <c r="K404" s="2"/>
      <c r="L404" s="2"/>
    </row>
    <row r="405" spans="2:12" s="31" customFormat="1" ht="12.75">
      <c r="B405" s="59"/>
      <c r="C405" s="32"/>
      <c r="D405" s="33"/>
      <c r="E405" s="80"/>
      <c r="F405" s="80"/>
      <c r="G405" s="80"/>
      <c r="H405" s="57"/>
      <c r="I405" s="58"/>
      <c r="J405" s="2"/>
      <c r="K405" s="2"/>
      <c r="L405" s="2"/>
    </row>
    <row r="406" spans="2:12" s="31" customFormat="1" ht="12.75">
      <c r="B406" s="59"/>
      <c r="C406" s="32"/>
      <c r="D406" s="33"/>
      <c r="E406" s="80"/>
      <c r="F406" s="80"/>
      <c r="G406" s="80"/>
      <c r="H406" s="57"/>
      <c r="I406" s="58"/>
      <c r="J406" s="2"/>
      <c r="K406" s="2"/>
      <c r="L406" s="2"/>
    </row>
    <row r="407" spans="2:12" s="31" customFormat="1" ht="12.75">
      <c r="B407" s="59"/>
      <c r="C407" s="32"/>
      <c r="D407" s="33"/>
      <c r="E407" s="80"/>
      <c r="F407" s="80"/>
      <c r="G407" s="80"/>
      <c r="H407" s="57"/>
      <c r="I407" s="58"/>
      <c r="J407" s="2"/>
      <c r="K407" s="2"/>
      <c r="L407" s="2"/>
    </row>
    <row r="408" spans="2:12" s="31" customFormat="1" ht="12.75">
      <c r="B408" s="59"/>
      <c r="C408" s="32"/>
      <c r="D408" s="33"/>
      <c r="E408" s="80"/>
      <c r="F408" s="80"/>
      <c r="G408" s="80"/>
      <c r="H408" s="57"/>
      <c r="I408" s="58"/>
      <c r="J408" s="2"/>
      <c r="K408" s="2"/>
      <c r="L408" s="2"/>
    </row>
    <row r="409" spans="2:12" s="31" customFormat="1" ht="12.75">
      <c r="B409" s="59"/>
      <c r="C409" s="32"/>
      <c r="D409" s="33"/>
      <c r="E409" s="80"/>
      <c r="F409" s="80"/>
      <c r="G409" s="80"/>
      <c r="H409" s="57"/>
      <c r="I409" s="58"/>
      <c r="J409" s="2"/>
      <c r="K409" s="2"/>
      <c r="L409" s="2"/>
    </row>
    <row r="410" spans="2:12" s="31" customFormat="1" ht="12.75">
      <c r="B410" s="59"/>
      <c r="C410" s="32"/>
      <c r="D410" s="33"/>
      <c r="E410" s="80"/>
      <c r="F410" s="80"/>
      <c r="G410" s="80"/>
      <c r="H410" s="57"/>
      <c r="I410" s="58"/>
      <c r="J410" s="2"/>
      <c r="K410" s="2"/>
      <c r="L410" s="2"/>
    </row>
    <row r="411" spans="2:12" s="31" customFormat="1" ht="12.75">
      <c r="B411" s="59"/>
      <c r="C411" s="32"/>
      <c r="D411" s="33"/>
      <c r="E411" s="80"/>
      <c r="F411" s="80"/>
      <c r="G411" s="80"/>
      <c r="H411" s="57"/>
      <c r="I411" s="58"/>
      <c r="J411" s="2"/>
      <c r="K411" s="2"/>
      <c r="L411" s="2"/>
    </row>
    <row r="412" spans="2:12" s="31" customFormat="1" ht="12.75">
      <c r="B412" s="59"/>
      <c r="C412" s="32"/>
      <c r="D412" s="33"/>
      <c r="E412" s="80"/>
      <c r="F412" s="80"/>
      <c r="G412" s="80"/>
      <c r="H412" s="57"/>
      <c r="I412" s="58"/>
      <c r="J412" s="2"/>
      <c r="K412" s="2"/>
      <c r="L412" s="2"/>
    </row>
    <row r="413" spans="2:12" s="31" customFormat="1" ht="12.75">
      <c r="B413" s="59"/>
      <c r="C413" s="32"/>
      <c r="D413" s="33"/>
      <c r="E413" s="80"/>
      <c r="F413" s="80"/>
      <c r="G413" s="80"/>
      <c r="H413" s="57"/>
      <c r="I413" s="58"/>
      <c r="J413" s="2"/>
      <c r="K413" s="2"/>
      <c r="L413" s="2"/>
    </row>
    <row r="414" spans="2:12" s="31" customFormat="1" ht="12.75">
      <c r="B414" s="59"/>
      <c r="C414" s="32"/>
      <c r="D414" s="33"/>
      <c r="E414" s="80"/>
      <c r="F414" s="80"/>
      <c r="G414" s="80"/>
      <c r="H414" s="57"/>
      <c r="I414" s="58"/>
      <c r="J414" s="2"/>
      <c r="K414" s="2"/>
      <c r="L414" s="2"/>
    </row>
    <row r="415" spans="2:12" s="31" customFormat="1" ht="12.75">
      <c r="B415" s="59"/>
      <c r="C415" s="32"/>
      <c r="D415" s="33"/>
      <c r="E415" s="80"/>
      <c r="F415" s="80"/>
      <c r="G415" s="80"/>
      <c r="H415" s="57"/>
      <c r="I415" s="58"/>
      <c r="J415" s="2"/>
      <c r="K415" s="2"/>
      <c r="L415" s="2"/>
    </row>
    <row r="416" spans="2:12" s="31" customFormat="1" ht="12.75">
      <c r="B416" s="59"/>
      <c r="C416" s="32"/>
      <c r="D416" s="33"/>
      <c r="E416" s="80"/>
      <c r="F416" s="80"/>
      <c r="G416" s="80"/>
      <c r="H416" s="57"/>
      <c r="I416" s="58"/>
      <c r="J416" s="2"/>
      <c r="K416" s="2"/>
      <c r="L416" s="2"/>
    </row>
    <row r="417" spans="2:12" s="31" customFormat="1" ht="12.75">
      <c r="B417" s="59"/>
      <c r="C417" s="32"/>
      <c r="D417" s="33"/>
      <c r="E417" s="80"/>
      <c r="F417" s="80"/>
      <c r="G417" s="80"/>
      <c r="H417" s="57"/>
      <c r="I417" s="58"/>
      <c r="J417" s="2"/>
      <c r="K417" s="2"/>
      <c r="L417" s="2"/>
    </row>
    <row r="418" spans="2:12" s="31" customFormat="1" ht="12.75">
      <c r="B418" s="59"/>
      <c r="C418" s="32"/>
      <c r="D418" s="33"/>
      <c r="E418" s="80"/>
      <c r="F418" s="80"/>
      <c r="G418" s="80"/>
      <c r="H418" s="57"/>
      <c r="I418" s="58"/>
      <c r="J418" s="2"/>
      <c r="K418" s="2"/>
      <c r="L418" s="2"/>
    </row>
    <row r="419" spans="2:12" s="31" customFormat="1" ht="12.75">
      <c r="B419" s="59"/>
      <c r="C419" s="32"/>
      <c r="D419" s="33"/>
      <c r="E419" s="80"/>
      <c r="F419" s="80"/>
      <c r="G419" s="80"/>
      <c r="H419" s="57"/>
      <c r="I419" s="58"/>
      <c r="J419" s="2"/>
      <c r="K419" s="2"/>
      <c r="L419" s="2"/>
    </row>
    <row r="420" spans="2:12" s="31" customFormat="1" ht="12.75">
      <c r="B420" s="59"/>
      <c r="C420" s="32"/>
      <c r="D420" s="33"/>
      <c r="E420" s="80"/>
      <c r="F420" s="80"/>
      <c r="G420" s="80"/>
      <c r="H420" s="57"/>
      <c r="I420" s="58"/>
      <c r="J420" s="2"/>
      <c r="K420" s="2"/>
      <c r="L420" s="2"/>
    </row>
    <row r="421" spans="2:12" s="31" customFormat="1" ht="12.75">
      <c r="B421" s="59"/>
      <c r="C421" s="32"/>
      <c r="D421" s="33"/>
      <c r="E421" s="80"/>
      <c r="F421" s="80"/>
      <c r="G421" s="80"/>
      <c r="H421" s="57"/>
      <c r="I421" s="58"/>
      <c r="J421" s="2"/>
      <c r="K421" s="2"/>
      <c r="L421" s="2"/>
    </row>
    <row r="422" spans="2:12" s="31" customFormat="1" ht="12.75">
      <c r="B422" s="59"/>
      <c r="C422" s="32"/>
      <c r="D422" s="33"/>
      <c r="E422" s="80"/>
      <c r="F422" s="80"/>
      <c r="G422" s="80"/>
      <c r="H422" s="57"/>
      <c r="I422" s="58"/>
      <c r="J422" s="2"/>
      <c r="K422" s="2"/>
      <c r="L422" s="2"/>
    </row>
    <row r="423" spans="2:12" s="31" customFormat="1" ht="12.75">
      <c r="B423" s="59"/>
      <c r="C423" s="32"/>
      <c r="D423" s="33"/>
      <c r="E423" s="80"/>
      <c r="F423" s="80"/>
      <c r="G423" s="80"/>
      <c r="H423" s="57"/>
      <c r="I423" s="58"/>
      <c r="J423" s="2"/>
      <c r="K423" s="2"/>
      <c r="L423" s="2"/>
    </row>
    <row r="424" spans="2:12" s="31" customFormat="1" ht="12.75">
      <c r="B424" s="59"/>
      <c r="C424" s="32"/>
      <c r="D424" s="33"/>
      <c r="E424" s="80"/>
      <c r="F424" s="80"/>
      <c r="G424" s="80"/>
      <c r="H424" s="57"/>
      <c r="I424" s="58"/>
      <c r="J424" s="2"/>
      <c r="K424" s="2"/>
      <c r="L424" s="2"/>
    </row>
    <row r="425" spans="2:12" s="31" customFormat="1" ht="12.75">
      <c r="B425" s="59"/>
      <c r="C425" s="32"/>
      <c r="D425" s="33"/>
      <c r="E425" s="80"/>
      <c r="F425" s="80"/>
      <c r="G425" s="80"/>
      <c r="H425" s="57"/>
      <c r="I425" s="58"/>
      <c r="J425" s="2"/>
      <c r="K425" s="2"/>
      <c r="L425" s="2"/>
    </row>
    <row r="426" spans="2:12" s="31" customFormat="1" ht="12.75">
      <c r="B426" s="59"/>
      <c r="C426" s="32"/>
      <c r="D426" s="33"/>
      <c r="E426" s="80"/>
      <c r="F426" s="80"/>
      <c r="G426" s="80"/>
      <c r="H426" s="57"/>
      <c r="I426" s="58"/>
      <c r="J426" s="2"/>
      <c r="K426" s="2"/>
      <c r="L426" s="2"/>
    </row>
    <row r="427" spans="2:12" s="31" customFormat="1" ht="12.75">
      <c r="B427" s="59"/>
      <c r="C427" s="32"/>
      <c r="D427" s="33"/>
      <c r="E427" s="80"/>
      <c r="F427" s="80"/>
      <c r="G427" s="80"/>
      <c r="H427" s="57"/>
      <c r="I427" s="58"/>
      <c r="J427" s="2"/>
      <c r="K427" s="2"/>
      <c r="L427" s="2"/>
    </row>
    <row r="428" spans="2:12" s="31" customFormat="1" ht="12.75">
      <c r="B428" s="59"/>
      <c r="C428" s="32"/>
      <c r="D428" s="33"/>
      <c r="E428" s="80"/>
      <c r="F428" s="80"/>
      <c r="G428" s="80"/>
      <c r="H428" s="57"/>
      <c r="I428" s="58"/>
      <c r="J428" s="2"/>
      <c r="K428" s="2"/>
      <c r="L428" s="2"/>
    </row>
    <row r="429" spans="2:12" s="31" customFormat="1" ht="12.75">
      <c r="B429" s="59"/>
      <c r="C429" s="32"/>
      <c r="D429" s="33"/>
      <c r="E429" s="80"/>
      <c r="F429" s="80"/>
      <c r="G429" s="80"/>
      <c r="H429" s="57"/>
      <c r="I429" s="58"/>
      <c r="J429" s="2"/>
      <c r="K429" s="2"/>
      <c r="L429" s="2"/>
    </row>
    <row r="430" spans="2:12" s="31" customFormat="1" ht="12.75">
      <c r="B430" s="59"/>
      <c r="C430" s="32"/>
      <c r="D430" s="33"/>
      <c r="E430" s="80"/>
      <c r="F430" s="80"/>
      <c r="G430" s="80"/>
      <c r="H430" s="57"/>
      <c r="I430" s="58"/>
      <c r="J430" s="2"/>
      <c r="K430" s="2"/>
      <c r="L430" s="2"/>
    </row>
    <row r="431" spans="2:12" s="31" customFormat="1" ht="12.75">
      <c r="B431" s="59"/>
      <c r="C431" s="32"/>
      <c r="D431" s="33"/>
      <c r="E431" s="80"/>
      <c r="F431" s="80"/>
      <c r="G431" s="80"/>
      <c r="H431" s="57"/>
      <c r="I431" s="58"/>
      <c r="J431" s="2"/>
      <c r="K431" s="2"/>
      <c r="L431" s="2"/>
    </row>
    <row r="432" spans="2:12" s="31" customFormat="1" ht="12.75">
      <c r="B432" s="59"/>
      <c r="C432" s="32"/>
      <c r="D432" s="33"/>
      <c r="E432" s="80"/>
      <c r="F432" s="80"/>
      <c r="G432" s="80"/>
      <c r="H432" s="57"/>
      <c r="I432" s="58"/>
      <c r="J432" s="2"/>
      <c r="K432" s="2"/>
      <c r="L432" s="2"/>
    </row>
    <row r="433" spans="2:12" s="31" customFormat="1" ht="12.75">
      <c r="B433" s="59"/>
      <c r="C433" s="32"/>
      <c r="D433" s="33"/>
      <c r="E433" s="80"/>
      <c r="F433" s="80"/>
      <c r="G433" s="80"/>
      <c r="H433" s="57"/>
      <c r="I433" s="58"/>
      <c r="J433" s="2"/>
      <c r="K433" s="2"/>
      <c r="L433" s="2"/>
    </row>
    <row r="434" spans="2:12" s="31" customFormat="1" ht="12.75">
      <c r="B434" s="59"/>
      <c r="C434" s="32"/>
      <c r="D434" s="33"/>
      <c r="E434" s="80"/>
      <c r="F434" s="80"/>
      <c r="G434" s="80"/>
      <c r="H434" s="57"/>
      <c r="I434" s="58"/>
      <c r="J434" s="2"/>
      <c r="K434" s="2"/>
      <c r="L434" s="2"/>
    </row>
    <row r="435" spans="2:12" s="31" customFormat="1" ht="12.75">
      <c r="B435" s="59"/>
      <c r="C435" s="32"/>
      <c r="D435" s="33"/>
      <c r="E435" s="80"/>
      <c r="F435" s="80"/>
      <c r="G435" s="80"/>
      <c r="H435" s="57"/>
      <c r="I435" s="58"/>
      <c r="J435" s="2"/>
      <c r="K435" s="2"/>
      <c r="L435" s="2"/>
    </row>
    <row r="436" spans="2:12" s="31" customFormat="1" ht="12.75">
      <c r="B436" s="59"/>
      <c r="C436" s="32"/>
      <c r="D436" s="33"/>
      <c r="E436" s="80"/>
      <c r="F436" s="80"/>
      <c r="G436" s="80"/>
      <c r="H436" s="57"/>
      <c r="I436" s="58"/>
      <c r="J436" s="2"/>
      <c r="K436" s="2"/>
      <c r="L436" s="2"/>
    </row>
    <row r="437" spans="2:12" s="31" customFormat="1" ht="12.75">
      <c r="B437" s="59"/>
      <c r="C437" s="32"/>
      <c r="D437" s="33"/>
      <c r="E437" s="80"/>
      <c r="F437" s="80"/>
      <c r="G437" s="80"/>
      <c r="H437" s="57"/>
      <c r="I437" s="58"/>
      <c r="J437" s="2"/>
      <c r="K437" s="2"/>
      <c r="L437" s="2"/>
    </row>
    <row r="438" spans="2:12" s="31" customFormat="1" ht="12.75">
      <c r="B438" s="59"/>
      <c r="C438" s="32"/>
      <c r="D438" s="33"/>
      <c r="E438" s="80"/>
      <c r="F438" s="80"/>
      <c r="G438" s="80"/>
      <c r="H438" s="57"/>
      <c r="I438" s="58"/>
      <c r="J438" s="2"/>
      <c r="K438" s="2"/>
      <c r="L438" s="2"/>
    </row>
    <row r="439" spans="2:12" s="31" customFormat="1" ht="12.75">
      <c r="B439" s="59"/>
      <c r="C439" s="32"/>
      <c r="D439" s="33"/>
      <c r="E439" s="80"/>
      <c r="F439" s="80"/>
      <c r="G439" s="80"/>
      <c r="H439" s="57"/>
      <c r="I439" s="58"/>
      <c r="J439" s="2"/>
      <c r="K439" s="2"/>
      <c r="L439" s="2"/>
    </row>
    <row r="440" spans="2:12" s="31" customFormat="1" ht="12.75">
      <c r="B440" s="59"/>
      <c r="C440" s="32"/>
      <c r="D440" s="33"/>
      <c r="E440" s="80"/>
      <c r="F440" s="80"/>
      <c r="G440" s="80"/>
      <c r="H440" s="57"/>
      <c r="I440" s="58"/>
      <c r="J440" s="2"/>
      <c r="K440" s="2"/>
      <c r="L440" s="2"/>
    </row>
    <row r="441" spans="2:12" s="31" customFormat="1" ht="12.75">
      <c r="B441" s="59"/>
      <c r="C441" s="32"/>
      <c r="D441" s="33"/>
      <c r="E441" s="80"/>
      <c r="F441" s="80"/>
      <c r="G441" s="80"/>
      <c r="H441" s="57"/>
      <c r="I441" s="58"/>
      <c r="J441" s="2"/>
      <c r="K441" s="2"/>
      <c r="L441" s="2"/>
    </row>
    <row r="442" spans="2:12" s="31" customFormat="1" ht="12.75">
      <c r="B442" s="61"/>
      <c r="C442" s="32"/>
      <c r="D442" s="33"/>
      <c r="E442" s="80"/>
      <c r="F442" s="80"/>
      <c r="G442" s="80"/>
      <c r="H442" s="57"/>
      <c r="I442" s="58"/>
      <c r="J442" s="2"/>
      <c r="K442" s="2"/>
      <c r="L442" s="2"/>
    </row>
    <row r="443" spans="2:12" s="31" customFormat="1" ht="12.75">
      <c r="B443" s="61"/>
      <c r="C443" s="32"/>
      <c r="D443" s="33"/>
      <c r="E443" s="80"/>
      <c r="F443" s="80"/>
      <c r="G443" s="80"/>
      <c r="H443" s="57"/>
      <c r="I443" s="58"/>
      <c r="J443" s="2"/>
      <c r="K443" s="2"/>
      <c r="L443" s="2"/>
    </row>
    <row r="444" spans="2:12" s="31" customFormat="1" ht="12.75">
      <c r="B444" s="61"/>
      <c r="C444" s="32"/>
      <c r="D444" s="33"/>
      <c r="E444" s="80"/>
      <c r="F444" s="80"/>
      <c r="G444" s="80"/>
      <c r="H444" s="57"/>
      <c r="I444" s="58"/>
      <c r="J444" s="2"/>
      <c r="K444" s="2"/>
      <c r="L444" s="2"/>
    </row>
    <row r="445" spans="2:12" s="31" customFormat="1" ht="12.75">
      <c r="B445" s="61"/>
      <c r="C445" s="32"/>
      <c r="D445" s="33"/>
      <c r="E445" s="80"/>
      <c r="F445" s="80"/>
      <c r="G445" s="80"/>
      <c r="H445" s="57"/>
      <c r="I445" s="58"/>
      <c r="J445" s="2"/>
      <c r="K445" s="2"/>
      <c r="L445" s="2"/>
    </row>
    <row r="446" spans="2:12" s="31" customFormat="1" ht="12.75">
      <c r="B446" s="61"/>
      <c r="C446" s="32"/>
      <c r="D446" s="33"/>
      <c r="E446" s="80"/>
      <c r="F446" s="80"/>
      <c r="G446" s="80"/>
      <c r="H446" s="57"/>
      <c r="I446" s="58"/>
      <c r="J446" s="2"/>
      <c r="K446" s="2"/>
      <c r="L446" s="2"/>
    </row>
    <row r="447" spans="2:12" s="31" customFormat="1" ht="12.75">
      <c r="B447" s="61"/>
      <c r="C447" s="32"/>
      <c r="D447" s="33"/>
      <c r="E447" s="80"/>
      <c r="F447" s="80"/>
      <c r="G447" s="80"/>
      <c r="H447" s="57"/>
      <c r="I447" s="58"/>
      <c r="J447" s="2"/>
      <c r="K447" s="2"/>
      <c r="L447" s="2"/>
    </row>
    <row r="448" spans="2:12" s="31" customFormat="1" ht="12.75">
      <c r="B448" s="61"/>
      <c r="C448" s="32"/>
      <c r="D448" s="33"/>
      <c r="E448" s="80"/>
      <c r="F448" s="80"/>
      <c r="G448" s="80"/>
      <c r="H448" s="57"/>
      <c r="I448" s="58"/>
      <c r="J448" s="2"/>
      <c r="K448" s="2"/>
      <c r="L448" s="2"/>
    </row>
    <row r="449" spans="2:12" s="31" customFormat="1" ht="12.75">
      <c r="B449" s="61"/>
      <c r="C449" s="32"/>
      <c r="D449" s="33"/>
      <c r="E449" s="80"/>
      <c r="F449" s="80"/>
      <c r="G449" s="80"/>
      <c r="H449" s="57"/>
      <c r="I449" s="58"/>
      <c r="J449" s="2"/>
      <c r="K449" s="2"/>
      <c r="L449" s="2"/>
    </row>
    <row r="450" spans="2:12" s="31" customFormat="1" ht="12.75">
      <c r="B450" s="61"/>
      <c r="C450" s="32"/>
      <c r="D450" s="33"/>
      <c r="E450" s="80"/>
      <c r="F450" s="80"/>
      <c r="G450" s="80"/>
      <c r="H450" s="57"/>
      <c r="I450" s="58"/>
      <c r="J450" s="2"/>
      <c r="K450" s="2"/>
      <c r="L450" s="2"/>
    </row>
    <row r="451" spans="2:12" s="31" customFormat="1" ht="12.75">
      <c r="B451" s="61"/>
      <c r="C451" s="32"/>
      <c r="D451" s="33"/>
      <c r="E451" s="80"/>
      <c r="F451" s="80"/>
      <c r="G451" s="80"/>
      <c r="H451" s="57"/>
      <c r="I451" s="58"/>
      <c r="J451" s="2"/>
      <c r="K451" s="2"/>
      <c r="L451" s="2"/>
    </row>
    <row r="452" spans="2:12" s="31" customFormat="1" ht="12.75">
      <c r="B452" s="61"/>
      <c r="C452" s="32"/>
      <c r="D452" s="33"/>
      <c r="E452" s="80"/>
      <c r="F452" s="80"/>
      <c r="G452" s="80"/>
      <c r="H452" s="57"/>
      <c r="I452" s="58"/>
      <c r="J452" s="2"/>
      <c r="K452" s="2"/>
      <c r="L452" s="2"/>
    </row>
    <row r="453" spans="2:12" s="31" customFormat="1" ht="12.75">
      <c r="B453" s="61"/>
      <c r="C453" s="32"/>
      <c r="D453" s="33"/>
      <c r="E453" s="80"/>
      <c r="F453" s="80"/>
      <c r="G453" s="80"/>
      <c r="H453" s="57"/>
      <c r="I453" s="58"/>
      <c r="J453" s="2"/>
      <c r="K453" s="2"/>
      <c r="L453" s="2"/>
    </row>
    <row r="454" spans="2:12" s="31" customFormat="1" ht="12.75">
      <c r="B454" s="61"/>
      <c r="C454" s="32"/>
      <c r="D454" s="33"/>
      <c r="E454" s="80"/>
      <c r="F454" s="80"/>
      <c r="G454" s="80"/>
      <c r="H454" s="57"/>
      <c r="I454" s="58"/>
      <c r="J454" s="2"/>
      <c r="K454" s="2"/>
      <c r="L454" s="2"/>
    </row>
    <row r="455" spans="2:12" s="31" customFormat="1" ht="12.75">
      <c r="B455" s="61"/>
      <c r="C455" s="32"/>
      <c r="D455" s="33"/>
      <c r="E455" s="80"/>
      <c r="F455" s="80"/>
      <c r="G455" s="80"/>
      <c r="H455" s="57"/>
      <c r="I455" s="58"/>
      <c r="J455" s="2"/>
      <c r="K455" s="2"/>
      <c r="L455" s="2"/>
    </row>
    <row r="456" spans="2:12" s="31" customFormat="1" ht="12.75">
      <c r="B456" s="61"/>
      <c r="C456" s="32"/>
      <c r="D456" s="33"/>
      <c r="E456" s="80"/>
      <c r="F456" s="80"/>
      <c r="G456" s="80"/>
      <c r="H456" s="57"/>
      <c r="I456" s="58"/>
      <c r="J456" s="2"/>
      <c r="K456" s="2"/>
      <c r="L456" s="2"/>
    </row>
    <row r="457" spans="2:12" s="31" customFormat="1" ht="12.75">
      <c r="B457" s="61"/>
      <c r="C457" s="32"/>
      <c r="D457" s="33"/>
      <c r="E457" s="80"/>
      <c r="F457" s="80"/>
      <c r="G457" s="80"/>
      <c r="H457" s="57"/>
      <c r="I457" s="58"/>
      <c r="J457" s="2"/>
      <c r="K457" s="2"/>
      <c r="L457" s="2"/>
    </row>
    <row r="458" spans="2:12" s="31" customFormat="1" ht="12.75">
      <c r="B458" s="61"/>
      <c r="C458" s="32"/>
      <c r="D458" s="33"/>
      <c r="E458" s="80"/>
      <c r="F458" s="80"/>
      <c r="G458" s="80"/>
      <c r="H458" s="57"/>
      <c r="I458" s="58"/>
      <c r="J458" s="2"/>
      <c r="K458" s="2"/>
      <c r="L458" s="2"/>
    </row>
    <row r="459" spans="2:12" s="31" customFormat="1" ht="12.75">
      <c r="B459" s="61"/>
      <c r="C459" s="32"/>
      <c r="D459" s="33"/>
      <c r="E459" s="80"/>
      <c r="F459" s="80"/>
      <c r="G459" s="80"/>
      <c r="H459" s="57"/>
      <c r="I459" s="58"/>
      <c r="J459" s="2"/>
      <c r="K459" s="2"/>
      <c r="L459" s="2"/>
    </row>
    <row r="460" spans="2:12" s="31" customFormat="1" ht="12.75">
      <c r="B460" s="61"/>
      <c r="C460" s="32"/>
      <c r="D460" s="33"/>
      <c r="E460" s="80"/>
      <c r="F460" s="80"/>
      <c r="G460" s="80"/>
      <c r="H460" s="57"/>
      <c r="I460" s="58"/>
      <c r="J460" s="2"/>
      <c r="K460" s="2"/>
      <c r="L460" s="2"/>
    </row>
    <row r="461" spans="2:12" s="31" customFormat="1" ht="12.75">
      <c r="B461" s="61"/>
      <c r="C461" s="32"/>
      <c r="D461" s="33"/>
      <c r="E461" s="80"/>
      <c r="F461" s="80"/>
      <c r="G461" s="80"/>
      <c r="H461" s="57"/>
      <c r="I461" s="58"/>
      <c r="J461" s="2"/>
      <c r="K461" s="2"/>
      <c r="L461" s="2"/>
    </row>
    <row r="462" spans="2:12" s="31" customFormat="1" ht="12.75">
      <c r="B462" s="61"/>
      <c r="C462" s="32"/>
      <c r="D462" s="33"/>
      <c r="E462" s="80"/>
      <c r="F462" s="80"/>
      <c r="G462" s="80"/>
      <c r="H462" s="57"/>
      <c r="I462" s="58"/>
      <c r="J462" s="2"/>
      <c r="K462" s="2"/>
      <c r="L462" s="2"/>
    </row>
    <row r="463" spans="2:12" s="31" customFormat="1" ht="12.75">
      <c r="B463" s="61"/>
      <c r="C463" s="32"/>
      <c r="D463" s="33"/>
      <c r="E463" s="80"/>
      <c r="F463" s="80"/>
      <c r="G463" s="80"/>
      <c r="H463" s="57"/>
      <c r="I463" s="58"/>
      <c r="J463" s="2"/>
      <c r="K463" s="2"/>
      <c r="L463" s="2"/>
    </row>
    <row r="464" spans="2:12" s="31" customFormat="1" ht="12.75">
      <c r="B464" s="61"/>
      <c r="C464" s="32"/>
      <c r="D464" s="33"/>
      <c r="E464" s="80"/>
      <c r="F464" s="80"/>
      <c r="G464" s="80"/>
      <c r="H464" s="57"/>
      <c r="I464" s="58"/>
      <c r="J464" s="2"/>
      <c r="K464" s="2"/>
      <c r="L464" s="2"/>
    </row>
    <row r="465" spans="2:12" s="31" customFormat="1" ht="12.75">
      <c r="B465" s="61"/>
      <c r="C465" s="32"/>
      <c r="D465" s="33"/>
      <c r="E465" s="80"/>
      <c r="F465" s="80"/>
      <c r="G465" s="80"/>
      <c r="H465" s="57"/>
      <c r="I465" s="58"/>
      <c r="J465" s="2"/>
      <c r="K465" s="2"/>
      <c r="L465" s="2"/>
    </row>
    <row r="466" spans="2:9" ht="12.75">
      <c r="B466" s="61"/>
      <c r="C466" s="32"/>
      <c r="D466" s="33"/>
      <c r="E466" s="80"/>
      <c r="F466" s="80"/>
      <c r="G466" s="80"/>
      <c r="H466" s="57"/>
      <c r="I466" s="58"/>
    </row>
    <row r="467" spans="2:9" ht="12.75">
      <c r="B467" s="61"/>
      <c r="C467" s="32"/>
      <c r="D467" s="33"/>
      <c r="E467" s="80"/>
      <c r="F467" s="80"/>
      <c r="G467" s="80"/>
      <c r="H467" s="57"/>
      <c r="I467" s="58"/>
    </row>
    <row r="468" spans="2:9" ht="12.75">
      <c r="B468" s="61"/>
      <c r="C468" s="32"/>
      <c r="D468" s="33"/>
      <c r="E468" s="80"/>
      <c r="F468" s="80"/>
      <c r="G468" s="80"/>
      <c r="H468" s="57"/>
      <c r="I468" s="58"/>
    </row>
    <row r="469" spans="2:9" ht="12.75">
      <c r="B469" s="61"/>
      <c r="C469" s="32"/>
      <c r="D469" s="33"/>
      <c r="E469" s="80"/>
      <c r="F469" s="80"/>
      <c r="G469" s="80"/>
      <c r="H469" s="57"/>
      <c r="I469" s="58"/>
    </row>
    <row r="470" spans="2:9" ht="12.75">
      <c r="B470" s="61"/>
      <c r="C470" s="32"/>
      <c r="D470" s="33"/>
      <c r="E470" s="80"/>
      <c r="F470" s="80"/>
      <c r="G470" s="80"/>
      <c r="H470" s="57"/>
      <c r="I470" s="58"/>
    </row>
    <row r="471" spans="2:9" ht="12.75">
      <c r="B471" s="61"/>
      <c r="C471" s="32"/>
      <c r="D471" s="33"/>
      <c r="E471" s="80"/>
      <c r="F471" s="80"/>
      <c r="G471" s="80"/>
      <c r="H471" s="57"/>
      <c r="I471" s="58"/>
    </row>
    <row r="472" spans="2:9" ht="12.75">
      <c r="B472" s="61"/>
      <c r="C472" s="32"/>
      <c r="D472" s="33"/>
      <c r="E472" s="80"/>
      <c r="F472" s="80"/>
      <c r="G472" s="80"/>
      <c r="H472" s="57"/>
      <c r="I472" s="58"/>
    </row>
    <row r="473" spans="2:9" ht="12.75">
      <c r="B473" s="61"/>
      <c r="C473" s="32"/>
      <c r="D473" s="33"/>
      <c r="E473" s="80"/>
      <c r="F473" s="80"/>
      <c r="G473" s="80"/>
      <c r="H473" s="57"/>
      <c r="I473" s="58"/>
    </row>
    <row r="474" spans="2:9" ht="12.75">
      <c r="B474" s="61"/>
      <c r="C474" s="32"/>
      <c r="D474" s="33"/>
      <c r="E474" s="80"/>
      <c r="F474" s="80"/>
      <c r="G474" s="80"/>
      <c r="H474" s="57"/>
      <c r="I474" s="58"/>
    </row>
    <row r="475" spans="2:9" ht="12.75">
      <c r="B475" s="61"/>
      <c r="C475" s="32"/>
      <c r="D475" s="33"/>
      <c r="E475" s="80"/>
      <c r="F475" s="80"/>
      <c r="G475" s="80"/>
      <c r="H475" s="57"/>
      <c r="I475" s="58"/>
    </row>
    <row r="476" spans="2:8" ht="12.75">
      <c r="B476" s="62"/>
      <c r="C476" s="25"/>
      <c r="D476" s="26"/>
      <c r="E476" s="87"/>
      <c r="F476" s="87"/>
      <c r="G476" s="87"/>
      <c r="H476" s="16"/>
    </row>
    <row r="477" spans="2:8" ht="12.75">
      <c r="B477" s="62"/>
      <c r="C477" s="25"/>
      <c r="D477" s="26"/>
      <c r="E477" s="87"/>
      <c r="F477" s="87"/>
      <c r="G477" s="87"/>
      <c r="H477" s="16"/>
    </row>
    <row r="478" spans="2:8" ht="12.75">
      <c r="B478" s="62"/>
      <c r="C478" s="25"/>
      <c r="D478" s="26"/>
      <c r="E478" s="87"/>
      <c r="F478" s="87"/>
      <c r="G478" s="87"/>
      <c r="H478" s="16"/>
    </row>
    <row r="479" spans="2:8" ht="12.75">
      <c r="B479" s="62"/>
      <c r="C479" s="25"/>
      <c r="D479" s="26"/>
      <c r="E479" s="87"/>
      <c r="F479" s="87"/>
      <c r="G479" s="87"/>
      <c r="H479" s="16"/>
    </row>
    <row r="480" spans="2:8" ht="12.75">
      <c r="B480" s="62"/>
      <c r="C480" s="25"/>
      <c r="D480" s="26"/>
      <c r="E480" s="87"/>
      <c r="F480" s="87"/>
      <c r="G480" s="87"/>
      <c r="H480" s="16"/>
    </row>
  </sheetData>
  <mergeCells count="32">
    <mergeCell ref="A127:B127"/>
    <mergeCell ref="A130:B130"/>
    <mergeCell ref="A132:B132"/>
    <mergeCell ref="B135:H135"/>
    <mergeCell ref="A104:B104"/>
    <mergeCell ref="A117:B117"/>
    <mergeCell ref="A119:B119"/>
    <mergeCell ref="A125:B125"/>
    <mergeCell ref="A89:B89"/>
    <mergeCell ref="A95:B95"/>
    <mergeCell ref="A97:B97"/>
    <mergeCell ref="A102:B102"/>
    <mergeCell ref="A64:B64"/>
    <mergeCell ref="A80:B80"/>
    <mergeCell ref="A82:B82"/>
    <mergeCell ref="A87:B87"/>
    <mergeCell ref="A51:B51"/>
    <mergeCell ref="A58:B58"/>
    <mergeCell ref="A60:B60"/>
    <mergeCell ref="A62:B62"/>
    <mergeCell ref="A28:B28"/>
    <mergeCell ref="A41:B41"/>
    <mergeCell ref="A43:B43"/>
    <mergeCell ref="A49:B49"/>
    <mergeCell ref="A8:B8"/>
    <mergeCell ref="A16:B16"/>
    <mergeCell ref="A18:B18"/>
    <mergeCell ref="A26:B26"/>
    <mergeCell ref="E4:G4"/>
    <mergeCell ref="A4:B4"/>
    <mergeCell ref="A5:B5"/>
    <mergeCell ref="A6:B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3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114" customWidth="1"/>
    <col min="2" max="2" width="34.7109375" style="114" customWidth="1"/>
    <col min="3" max="8" width="12.7109375" style="114" customWidth="1"/>
    <col min="9" max="16384" width="11.421875" style="114" customWidth="1"/>
  </cols>
  <sheetData>
    <row r="1" spans="1:9" ht="12.75">
      <c r="A1" s="115" t="s">
        <v>40</v>
      </c>
      <c r="B1" s="115" t="s">
        <v>39</v>
      </c>
      <c r="I1" s="116"/>
    </row>
    <row r="2" spans="2:9" ht="12.75">
      <c r="B2" s="151" t="s">
        <v>56</v>
      </c>
      <c r="C2" s="126"/>
      <c r="D2" s="126"/>
      <c r="E2" s="126"/>
      <c r="F2" s="126"/>
      <c r="G2" s="126"/>
      <c r="H2" s="126"/>
      <c r="I2" s="116"/>
    </row>
    <row r="3" spans="2:9" ht="12.75">
      <c r="B3" s="126"/>
      <c r="C3" s="126"/>
      <c r="D3" s="126"/>
      <c r="E3" s="126"/>
      <c r="F3" s="126"/>
      <c r="G3" s="126"/>
      <c r="H3" s="126"/>
      <c r="I3" s="116"/>
    </row>
    <row r="4" spans="1:9" ht="12.75">
      <c r="A4" s="203" t="s">
        <v>0</v>
      </c>
      <c r="B4" s="203"/>
      <c r="C4" s="145" t="s">
        <v>1</v>
      </c>
      <c r="D4" s="145" t="s">
        <v>2</v>
      </c>
      <c r="E4" s="202" t="s">
        <v>30</v>
      </c>
      <c r="F4" s="202"/>
      <c r="G4" s="202"/>
      <c r="H4" s="145" t="s">
        <v>4</v>
      </c>
      <c r="I4" s="116"/>
    </row>
    <row r="5" spans="1:9" ht="12.75">
      <c r="A5" s="204" t="s">
        <v>5</v>
      </c>
      <c r="B5" s="204"/>
      <c r="C5" s="144" t="s">
        <v>6</v>
      </c>
      <c r="D5" s="144"/>
      <c r="E5" s="144" t="s">
        <v>7</v>
      </c>
      <c r="F5" s="144" t="s">
        <v>8</v>
      </c>
      <c r="G5" s="144" t="s">
        <v>9</v>
      </c>
      <c r="H5" s="144" t="s">
        <v>10</v>
      </c>
      <c r="I5" s="116"/>
    </row>
    <row r="6" spans="1:9" ht="12.75">
      <c r="A6" s="205" t="s">
        <v>11</v>
      </c>
      <c r="B6" s="205"/>
      <c r="C6" s="146"/>
      <c r="D6" s="146" t="s">
        <v>12</v>
      </c>
      <c r="E6" s="146"/>
      <c r="F6" s="146"/>
      <c r="G6" s="146" t="s">
        <v>13</v>
      </c>
      <c r="H6" s="146" t="s">
        <v>14</v>
      </c>
      <c r="I6" s="118"/>
    </row>
    <row r="7" spans="2:9" ht="12.75">
      <c r="B7" s="126"/>
      <c r="C7" s="126"/>
      <c r="D7" s="126"/>
      <c r="E7" s="126"/>
      <c r="F7" s="126"/>
      <c r="G7" s="126"/>
      <c r="H7" s="126"/>
      <c r="I7" s="118"/>
    </row>
    <row r="8" spans="1:9" ht="12.75">
      <c r="A8" s="206" t="s">
        <v>15</v>
      </c>
      <c r="B8" s="206"/>
      <c r="C8" s="152"/>
      <c r="D8" s="125"/>
      <c r="E8" s="153"/>
      <c r="F8" s="153"/>
      <c r="G8" s="153"/>
      <c r="H8" s="125"/>
      <c r="I8" s="118"/>
    </row>
    <row r="9" spans="1:9" ht="12.75">
      <c r="A9" s="140">
        <v>14</v>
      </c>
      <c r="C9" s="152">
        <v>1</v>
      </c>
      <c r="D9" s="125">
        <v>2468</v>
      </c>
      <c r="E9" s="153">
        <v>7</v>
      </c>
      <c r="F9" s="153">
        <v>7</v>
      </c>
      <c r="G9" s="153">
        <v>7</v>
      </c>
      <c r="H9" s="125">
        <v>2505.9885</v>
      </c>
      <c r="I9" s="118"/>
    </row>
    <row r="10" spans="1:9" ht="12.75">
      <c r="A10" s="140">
        <v>15</v>
      </c>
      <c r="C10" s="152">
        <v>2</v>
      </c>
      <c r="D10" s="125">
        <v>3921.9</v>
      </c>
      <c r="E10" s="153">
        <v>6.9</v>
      </c>
      <c r="F10" s="153">
        <v>6.95</v>
      </c>
      <c r="G10" s="153">
        <v>6.917722626374152</v>
      </c>
      <c r="H10" s="125">
        <v>4013.0398</v>
      </c>
      <c r="I10" s="118"/>
    </row>
    <row r="11" spans="1:9" ht="12.75">
      <c r="A11" s="140">
        <v>17</v>
      </c>
      <c r="C11" s="152">
        <v>2</v>
      </c>
      <c r="D11" s="125">
        <v>10654</v>
      </c>
      <c r="E11" s="153">
        <v>6.42</v>
      </c>
      <c r="F11" s="153">
        <v>6.7</v>
      </c>
      <c r="G11" s="153">
        <v>6.55005011629138</v>
      </c>
      <c r="H11" s="125">
        <v>10687.1635</v>
      </c>
      <c r="I11" s="118"/>
    </row>
    <row r="12" spans="1:9" ht="12.75">
      <c r="A12" s="140">
        <v>18</v>
      </c>
      <c r="C12" s="152">
        <v>1</v>
      </c>
      <c r="D12" s="125">
        <v>1344</v>
      </c>
      <c r="E12" s="153">
        <v>7.2</v>
      </c>
      <c r="F12" s="153">
        <v>7.2</v>
      </c>
      <c r="G12" s="153">
        <v>7.2</v>
      </c>
      <c r="H12" s="125">
        <v>1398.6992000000002</v>
      </c>
      <c r="I12" s="118"/>
    </row>
    <row r="13" spans="1:9" ht="12.75">
      <c r="A13" s="140">
        <v>20</v>
      </c>
      <c r="C13" s="152">
        <v>18</v>
      </c>
      <c r="D13" s="125">
        <v>56752.72</v>
      </c>
      <c r="E13" s="153">
        <v>6.5</v>
      </c>
      <c r="F13" s="153">
        <v>8.5</v>
      </c>
      <c r="G13" s="153">
        <v>6.993545893797219</v>
      </c>
      <c r="H13" s="125">
        <v>58713.75030000001</v>
      </c>
      <c r="I13" s="118"/>
    </row>
    <row r="14" spans="1:9" ht="12.75">
      <c r="A14" s="140">
        <v>21</v>
      </c>
      <c r="C14" s="152">
        <v>1</v>
      </c>
      <c r="D14" s="125">
        <v>2967</v>
      </c>
      <c r="E14" s="153">
        <v>6.75</v>
      </c>
      <c r="F14" s="153">
        <v>6.75</v>
      </c>
      <c r="G14" s="153">
        <v>6.75</v>
      </c>
      <c r="H14" s="125">
        <v>3054.1145</v>
      </c>
      <c r="I14" s="118"/>
    </row>
    <row r="15" spans="1:9" ht="12.75">
      <c r="A15" s="140">
        <v>22</v>
      </c>
      <c r="C15" s="152">
        <v>1</v>
      </c>
      <c r="D15" s="125">
        <v>1056</v>
      </c>
      <c r="E15" s="153">
        <v>6.9</v>
      </c>
      <c r="F15" s="153">
        <v>6.9</v>
      </c>
      <c r="G15" s="153">
        <v>6.9</v>
      </c>
      <c r="H15" s="125">
        <v>1100.1047</v>
      </c>
      <c r="I15" s="118"/>
    </row>
    <row r="16" spans="1:9" ht="12.75">
      <c r="A16" s="140">
        <v>23</v>
      </c>
      <c r="C16" s="152">
        <v>1</v>
      </c>
      <c r="D16" s="125">
        <v>960</v>
      </c>
      <c r="E16" s="153">
        <v>7.3</v>
      </c>
      <c r="F16" s="153">
        <v>7.3</v>
      </c>
      <c r="G16" s="153">
        <v>7.3</v>
      </c>
      <c r="H16" s="125">
        <v>987.4396</v>
      </c>
      <c r="I16" s="118"/>
    </row>
    <row r="17" spans="1:9" ht="12.75">
      <c r="A17" s="140">
        <v>25</v>
      </c>
      <c r="C17" s="152">
        <v>12</v>
      </c>
      <c r="D17" s="125">
        <v>34065.42</v>
      </c>
      <c r="E17" s="153">
        <v>6.7</v>
      </c>
      <c r="F17" s="153">
        <v>7.2</v>
      </c>
      <c r="G17" s="153">
        <v>6.935886244678379</v>
      </c>
      <c r="H17" s="125">
        <v>35086.0702</v>
      </c>
      <c r="I17" s="118"/>
    </row>
    <row r="18" spans="1:9" ht="12.75">
      <c r="A18" s="140">
        <v>26</v>
      </c>
      <c r="C18" s="152">
        <v>1</v>
      </c>
      <c r="D18" s="125">
        <v>4083.9</v>
      </c>
      <c r="E18" s="153">
        <v>7.06</v>
      </c>
      <c r="F18" s="153">
        <v>7.06</v>
      </c>
      <c r="G18" s="153">
        <v>7.06</v>
      </c>
      <c r="H18" s="125">
        <v>4154.4719</v>
      </c>
      <c r="I18" s="118"/>
    </row>
    <row r="19" spans="1:9" ht="12.75">
      <c r="A19" s="140">
        <v>30</v>
      </c>
      <c r="C19" s="152">
        <v>4</v>
      </c>
      <c r="D19" s="125">
        <v>5888.6</v>
      </c>
      <c r="E19" s="153">
        <v>6.75</v>
      </c>
      <c r="F19" s="153">
        <v>7</v>
      </c>
      <c r="G19" s="153">
        <v>6.897232623184644</v>
      </c>
      <c r="H19" s="125">
        <v>6201.349200000001</v>
      </c>
      <c r="I19" s="118"/>
    </row>
    <row r="20" spans="1:9" ht="12.75">
      <c r="A20" s="204" t="s">
        <v>16</v>
      </c>
      <c r="B20" s="204"/>
      <c r="C20" s="152">
        <v>44</v>
      </c>
      <c r="D20" s="125">
        <v>124161.54</v>
      </c>
      <c r="E20" s="153"/>
      <c r="F20" s="153"/>
      <c r="G20" s="153">
        <v>6.933911137819647</v>
      </c>
      <c r="H20" s="125">
        <v>127902.1914</v>
      </c>
      <c r="I20" s="118"/>
    </row>
    <row r="21" spans="1:9" ht="12.75">
      <c r="A21" s="140"/>
      <c r="C21" s="152"/>
      <c r="D21" s="125"/>
      <c r="E21" s="153"/>
      <c r="F21" s="153"/>
      <c r="G21" s="153"/>
      <c r="H21" s="125"/>
      <c r="I21" s="118"/>
    </row>
    <row r="22" spans="1:9" ht="12.75">
      <c r="A22" s="206" t="s">
        <v>17</v>
      </c>
      <c r="B22" s="206"/>
      <c r="C22" s="152"/>
      <c r="D22" s="125"/>
      <c r="E22" s="153"/>
      <c r="F22" s="153"/>
      <c r="G22" s="153"/>
      <c r="H22" s="125"/>
      <c r="I22" s="118"/>
    </row>
    <row r="23" spans="1:9" ht="12.75">
      <c r="A23" s="140">
        <v>12</v>
      </c>
      <c r="C23" s="152">
        <v>3</v>
      </c>
      <c r="D23" s="125">
        <v>3998</v>
      </c>
      <c r="E23" s="153">
        <v>7.2</v>
      </c>
      <c r="F23" s="153">
        <v>7.4</v>
      </c>
      <c r="G23" s="153">
        <v>7.26</v>
      </c>
      <c r="H23" s="125">
        <v>4070.1885</v>
      </c>
      <c r="I23" s="118"/>
    </row>
    <row r="24" spans="1:9" ht="12.75">
      <c r="A24" s="140">
        <v>15</v>
      </c>
      <c r="C24" s="152">
        <v>4</v>
      </c>
      <c r="D24" s="125">
        <v>2700</v>
      </c>
      <c r="E24" s="153">
        <v>7.5</v>
      </c>
      <c r="F24" s="153">
        <v>8.5</v>
      </c>
      <c r="G24" s="153">
        <v>7.77</v>
      </c>
      <c r="H24" s="125">
        <v>2777.8333</v>
      </c>
      <c r="I24" s="118"/>
    </row>
    <row r="25" spans="1:9" ht="12.75">
      <c r="A25" s="140">
        <v>20</v>
      </c>
      <c r="C25" s="152">
        <v>25</v>
      </c>
      <c r="D25" s="125">
        <v>25934</v>
      </c>
      <c r="E25" s="153">
        <v>7.1</v>
      </c>
      <c r="F25" s="153">
        <v>8.4</v>
      </c>
      <c r="G25" s="153">
        <v>7.48</v>
      </c>
      <c r="H25" s="125">
        <v>26874.659</v>
      </c>
      <c r="I25" s="118"/>
    </row>
    <row r="26" spans="1:9" ht="12.75">
      <c r="A26" s="140">
        <v>25</v>
      </c>
      <c r="C26" s="152">
        <v>13</v>
      </c>
      <c r="D26" s="125">
        <v>13418</v>
      </c>
      <c r="E26" s="153">
        <v>7.15</v>
      </c>
      <c r="F26" s="153">
        <v>8.4</v>
      </c>
      <c r="G26" s="153">
        <v>7.43</v>
      </c>
      <c r="H26" s="125">
        <v>14081.2345</v>
      </c>
      <c r="I26" s="118"/>
    </row>
    <row r="27" spans="1:9" ht="12.75">
      <c r="A27" s="140">
        <v>30</v>
      </c>
      <c r="C27" s="152">
        <v>10</v>
      </c>
      <c r="D27" s="125">
        <v>14095</v>
      </c>
      <c r="E27" s="153">
        <v>6.95</v>
      </c>
      <c r="F27" s="153">
        <v>8</v>
      </c>
      <c r="G27" s="153">
        <v>7.45</v>
      </c>
      <c r="H27" s="125">
        <v>14638.162</v>
      </c>
      <c r="I27" s="118"/>
    </row>
    <row r="28" spans="1:9" ht="12.75">
      <c r="A28" s="204" t="s">
        <v>16</v>
      </c>
      <c r="B28" s="204"/>
      <c r="C28" s="152">
        <v>55</v>
      </c>
      <c r="D28" s="125">
        <v>60145</v>
      </c>
      <c r="E28" s="153"/>
      <c r="F28" s="153"/>
      <c r="G28" s="153">
        <v>7.460252476353793</v>
      </c>
      <c r="H28" s="125">
        <v>62442.077300000004</v>
      </c>
      <c r="I28" s="118"/>
    </row>
    <row r="29" spans="1:9" ht="12.75">
      <c r="A29" s="140"/>
      <c r="C29" s="152"/>
      <c r="D29" s="125"/>
      <c r="E29" s="153"/>
      <c r="F29" s="153"/>
      <c r="G29" s="153"/>
      <c r="H29" s="125"/>
      <c r="I29" s="118"/>
    </row>
    <row r="30" spans="1:9" ht="12.75">
      <c r="A30" s="206" t="s">
        <v>18</v>
      </c>
      <c r="B30" s="206"/>
      <c r="C30" s="152"/>
      <c r="D30" s="125"/>
      <c r="E30" s="153"/>
      <c r="F30" s="153"/>
      <c r="G30" s="153"/>
      <c r="H30" s="125"/>
      <c r="I30" s="118"/>
    </row>
    <row r="31" spans="1:9" ht="12.75">
      <c r="A31" s="140">
        <v>12</v>
      </c>
      <c r="C31" s="152">
        <v>1</v>
      </c>
      <c r="D31" s="125">
        <v>1000</v>
      </c>
      <c r="E31" s="153">
        <v>7.16</v>
      </c>
      <c r="F31" s="153">
        <v>7.16</v>
      </c>
      <c r="G31" s="153">
        <v>7.16</v>
      </c>
      <c r="H31" s="125">
        <v>984.04</v>
      </c>
      <c r="I31" s="118"/>
    </row>
    <row r="32" spans="1:9" ht="12.75">
      <c r="A32" s="140">
        <v>13</v>
      </c>
      <c r="C32" s="152">
        <v>3</v>
      </c>
      <c r="D32" s="125">
        <v>6892</v>
      </c>
      <c r="E32" s="153">
        <v>6.85</v>
      </c>
      <c r="F32" s="153">
        <v>6.89</v>
      </c>
      <c r="G32" s="153">
        <v>6.86</v>
      </c>
      <c r="H32" s="125">
        <v>6986.94</v>
      </c>
      <c r="I32" s="118"/>
    </row>
    <row r="33" spans="1:9" ht="12.75">
      <c r="A33" s="140">
        <v>15</v>
      </c>
      <c r="C33" s="152">
        <v>4</v>
      </c>
      <c r="D33" s="125">
        <v>17106</v>
      </c>
      <c r="E33" s="153">
        <v>6.7</v>
      </c>
      <c r="F33" s="153">
        <v>7.1</v>
      </c>
      <c r="G33" s="153">
        <v>6.76</v>
      </c>
      <c r="H33" s="125">
        <v>17284.97</v>
      </c>
      <c r="I33" s="118"/>
    </row>
    <row r="34" spans="1:9" ht="12.75">
      <c r="A34" s="140">
        <v>16</v>
      </c>
      <c r="C34" s="152">
        <v>5</v>
      </c>
      <c r="D34" s="125">
        <v>21151</v>
      </c>
      <c r="E34" s="153">
        <v>6.7</v>
      </c>
      <c r="F34" s="153">
        <v>6.87</v>
      </c>
      <c r="G34" s="153">
        <v>6.75</v>
      </c>
      <c r="H34" s="125">
        <v>21359.1</v>
      </c>
      <c r="I34" s="118"/>
    </row>
    <row r="35" spans="1:9" ht="12.75">
      <c r="A35" s="140">
        <v>17</v>
      </c>
      <c r="C35" s="152">
        <v>1</v>
      </c>
      <c r="D35" s="125">
        <v>3412</v>
      </c>
      <c r="E35" s="153">
        <v>6.75</v>
      </c>
      <c r="F35" s="153">
        <v>6.75</v>
      </c>
      <c r="G35" s="153">
        <v>6.75</v>
      </c>
      <c r="H35" s="125">
        <v>3450.37</v>
      </c>
      <c r="I35" s="118"/>
    </row>
    <row r="36" spans="1:9" ht="12.75">
      <c r="A36" s="140">
        <v>18</v>
      </c>
      <c r="C36" s="152">
        <v>1</v>
      </c>
      <c r="D36" s="125">
        <v>4070</v>
      </c>
      <c r="E36" s="153">
        <v>6.6</v>
      </c>
      <c r="F36" s="153">
        <v>6.6</v>
      </c>
      <c r="G36" s="153">
        <v>6.6</v>
      </c>
      <c r="H36" s="125">
        <v>4112.02</v>
      </c>
      <c r="I36" s="118"/>
    </row>
    <row r="37" spans="1:9" ht="12.75">
      <c r="A37" s="140">
        <v>19</v>
      </c>
      <c r="C37" s="152">
        <v>2</v>
      </c>
      <c r="D37" s="125">
        <v>2473</v>
      </c>
      <c r="E37" s="153">
        <v>6.7</v>
      </c>
      <c r="F37" s="153">
        <v>7.1</v>
      </c>
      <c r="G37" s="153">
        <v>6.9</v>
      </c>
      <c r="H37" s="125">
        <v>2535.64</v>
      </c>
      <c r="I37" s="118"/>
    </row>
    <row r="38" spans="1:9" ht="12.75">
      <c r="A38" s="140">
        <v>20</v>
      </c>
      <c r="C38" s="152">
        <v>8</v>
      </c>
      <c r="D38" s="125">
        <v>17196</v>
      </c>
      <c r="E38" s="153">
        <v>6.55</v>
      </c>
      <c r="F38" s="153">
        <v>7.1</v>
      </c>
      <c r="G38" s="153">
        <v>6.78</v>
      </c>
      <c r="H38" s="125">
        <v>17521.16</v>
      </c>
      <c r="I38" s="118"/>
    </row>
    <row r="39" spans="1:9" ht="12.75">
      <c r="A39" s="140">
        <v>23</v>
      </c>
      <c r="C39" s="152">
        <v>1</v>
      </c>
      <c r="D39" s="125">
        <v>5250</v>
      </c>
      <c r="E39" s="153">
        <v>6.66</v>
      </c>
      <c r="F39" s="153">
        <v>6.66</v>
      </c>
      <c r="G39" s="153">
        <v>6.66</v>
      </c>
      <c r="H39" s="125">
        <v>5343.28</v>
      </c>
      <c r="I39" s="118"/>
    </row>
    <row r="40" spans="1:9" ht="12.75">
      <c r="A40" s="140">
        <v>24</v>
      </c>
      <c r="C40" s="152">
        <v>1</v>
      </c>
      <c r="D40" s="125">
        <v>3862</v>
      </c>
      <c r="E40" s="153">
        <v>6.75</v>
      </c>
      <c r="F40" s="153">
        <v>6.75</v>
      </c>
      <c r="G40" s="153">
        <v>6.75</v>
      </c>
      <c r="H40" s="125">
        <v>3900.95</v>
      </c>
      <c r="I40" s="118"/>
    </row>
    <row r="41" spans="1:9" ht="12.75">
      <c r="A41" s="140">
        <v>25</v>
      </c>
      <c r="C41" s="152">
        <v>2</v>
      </c>
      <c r="D41" s="125">
        <v>8435</v>
      </c>
      <c r="E41" s="153">
        <v>6.65</v>
      </c>
      <c r="F41" s="153">
        <v>7.1</v>
      </c>
      <c r="G41" s="153">
        <v>6.95</v>
      </c>
      <c r="H41" s="125">
        <v>8541.54</v>
      </c>
      <c r="I41" s="118"/>
    </row>
    <row r="42" spans="1:9" ht="12.75">
      <c r="A42" s="140">
        <v>28</v>
      </c>
      <c r="C42" s="152">
        <v>1</v>
      </c>
      <c r="D42" s="125">
        <v>3216</v>
      </c>
      <c r="E42" s="153">
        <v>6.66</v>
      </c>
      <c r="F42" s="153">
        <v>6.66</v>
      </c>
      <c r="G42" s="153">
        <v>6.66</v>
      </c>
      <c r="H42" s="125">
        <v>3270.55</v>
      </c>
      <c r="I42" s="118"/>
    </row>
    <row r="43" spans="1:9" ht="12.75">
      <c r="A43" s="140">
        <v>30</v>
      </c>
      <c r="C43" s="152">
        <v>3</v>
      </c>
      <c r="D43" s="125">
        <v>10708</v>
      </c>
      <c r="E43" s="153">
        <v>6.45</v>
      </c>
      <c r="F43" s="153">
        <v>6.72</v>
      </c>
      <c r="G43" s="153">
        <v>6.62</v>
      </c>
      <c r="H43" s="125">
        <v>10815.18</v>
      </c>
      <c r="I43" s="118"/>
    </row>
    <row r="44" spans="1:9" ht="12.75">
      <c r="A44" s="204" t="s">
        <v>16</v>
      </c>
      <c r="B44" s="204"/>
      <c r="C44" s="152">
        <v>33</v>
      </c>
      <c r="D44" s="125">
        <v>104771</v>
      </c>
      <c r="E44" s="153"/>
      <c r="F44" s="153"/>
      <c r="G44" s="153">
        <v>6.760943208161971</v>
      </c>
      <c r="H44" s="125">
        <v>106105.74</v>
      </c>
      <c r="I44" s="118"/>
    </row>
    <row r="45" spans="1:9" ht="12.75">
      <c r="A45" s="140"/>
      <c r="C45" s="152"/>
      <c r="D45" s="125"/>
      <c r="E45" s="153"/>
      <c r="F45" s="153"/>
      <c r="G45" s="153"/>
      <c r="H45" s="125"/>
      <c r="I45" s="118"/>
    </row>
    <row r="46" spans="1:9" ht="12.75">
      <c r="A46" s="206" t="s">
        <v>19</v>
      </c>
      <c r="B46" s="206"/>
      <c r="C46" s="152"/>
      <c r="D46" s="125"/>
      <c r="E46" s="153"/>
      <c r="F46" s="153"/>
      <c r="G46" s="153"/>
      <c r="H46" s="125"/>
      <c r="I46" s="118"/>
    </row>
    <row r="47" spans="1:9" ht="12.75">
      <c r="A47" s="140">
        <v>12</v>
      </c>
      <c r="C47" s="152">
        <v>2</v>
      </c>
      <c r="D47" s="125">
        <v>5423</v>
      </c>
      <c r="E47" s="153">
        <v>6.33</v>
      </c>
      <c r="F47" s="153">
        <v>6.37</v>
      </c>
      <c r="G47" s="153">
        <v>6.35</v>
      </c>
      <c r="H47" s="125">
        <v>5606.84</v>
      </c>
      <c r="I47" s="118"/>
    </row>
    <row r="48" spans="1:9" ht="12.75">
      <c r="A48" s="140">
        <v>20</v>
      </c>
      <c r="C48" s="152">
        <v>11</v>
      </c>
      <c r="D48" s="125">
        <v>37974.1904</v>
      </c>
      <c r="E48" s="153">
        <v>6.11</v>
      </c>
      <c r="F48" s="153">
        <v>7.03</v>
      </c>
      <c r="G48" s="153">
        <v>6.38</v>
      </c>
      <c r="H48" s="125">
        <v>39352.56</v>
      </c>
      <c r="I48" s="118"/>
    </row>
    <row r="49" spans="1:9" ht="12.75">
      <c r="A49" s="140">
        <v>25</v>
      </c>
      <c r="C49" s="152">
        <v>8</v>
      </c>
      <c r="D49" s="125">
        <v>25967.75</v>
      </c>
      <c r="E49" s="153">
        <v>6.18</v>
      </c>
      <c r="F49" s="153">
        <v>6.93</v>
      </c>
      <c r="G49" s="153">
        <v>6.43</v>
      </c>
      <c r="H49" s="125">
        <v>27143.56</v>
      </c>
      <c r="I49" s="118"/>
    </row>
    <row r="50" spans="1:9" ht="12.75">
      <c r="A50" s="140">
        <v>30</v>
      </c>
      <c r="C50" s="152">
        <v>2</v>
      </c>
      <c r="D50" s="125">
        <v>10849</v>
      </c>
      <c r="E50" s="153">
        <v>6.38</v>
      </c>
      <c r="F50" s="153">
        <v>6.4</v>
      </c>
      <c r="G50" s="153">
        <v>6.39</v>
      </c>
      <c r="H50" s="125">
        <v>11270.32</v>
      </c>
      <c r="I50" s="118"/>
    </row>
    <row r="51" spans="1:9" ht="12.75">
      <c r="A51" s="204" t="s">
        <v>16</v>
      </c>
      <c r="B51" s="204"/>
      <c r="C51" s="152">
        <v>23</v>
      </c>
      <c r="D51" s="125">
        <v>80213.94039999999</v>
      </c>
      <c r="E51" s="153"/>
      <c r="F51" s="153"/>
      <c r="G51" s="153">
        <v>6.395612627930674</v>
      </c>
      <c r="H51" s="125">
        <v>83373.28</v>
      </c>
      <c r="I51" s="116"/>
    </row>
    <row r="52" spans="1:9" ht="12.75">
      <c r="A52" s="140"/>
      <c r="C52" s="152"/>
      <c r="D52" s="125"/>
      <c r="E52" s="153"/>
      <c r="F52" s="153"/>
      <c r="G52" s="153"/>
      <c r="H52" s="125"/>
      <c r="I52" s="118"/>
    </row>
    <row r="53" spans="1:9" ht="12.75">
      <c r="A53" s="206" t="s">
        <v>20</v>
      </c>
      <c r="B53" s="206"/>
      <c r="C53" s="152"/>
      <c r="D53" s="125"/>
      <c r="E53" s="153"/>
      <c r="F53" s="153"/>
      <c r="G53" s="153"/>
      <c r="H53" s="125"/>
      <c r="I53" s="118"/>
    </row>
    <row r="54" spans="1:9" ht="12.75">
      <c r="A54" s="140">
        <v>15</v>
      </c>
      <c r="C54" s="152">
        <v>2</v>
      </c>
      <c r="D54" s="125">
        <v>2131.1</v>
      </c>
      <c r="E54" s="153">
        <v>7.26</v>
      </c>
      <c r="F54" s="153">
        <v>7.28</v>
      </c>
      <c r="G54" s="153">
        <v>7.27</v>
      </c>
      <c r="H54" s="125">
        <v>2226.24</v>
      </c>
      <c r="I54" s="118"/>
    </row>
    <row r="55" spans="1:9" ht="12.75">
      <c r="A55" s="140">
        <v>20</v>
      </c>
      <c r="C55" s="152">
        <v>2</v>
      </c>
      <c r="D55" s="125">
        <v>3070</v>
      </c>
      <c r="E55" s="153">
        <v>7.14</v>
      </c>
      <c r="F55" s="153">
        <v>7.35</v>
      </c>
      <c r="G55" s="153">
        <v>7.26</v>
      </c>
      <c r="H55" s="125">
        <v>3127.43</v>
      </c>
      <c r="I55" s="118"/>
    </row>
    <row r="56" spans="1:9" ht="12.75">
      <c r="A56" s="140">
        <v>25</v>
      </c>
      <c r="C56" s="152">
        <v>1</v>
      </c>
      <c r="D56" s="125">
        <v>1346</v>
      </c>
      <c r="E56" s="153">
        <v>7.12</v>
      </c>
      <c r="F56" s="153">
        <v>7.12</v>
      </c>
      <c r="G56" s="153">
        <v>7.12</v>
      </c>
      <c r="H56" s="125">
        <v>1368.92</v>
      </c>
      <c r="I56" s="118"/>
    </row>
    <row r="57" spans="1:9" ht="12.75">
      <c r="A57" s="140">
        <v>30</v>
      </c>
      <c r="C57" s="152">
        <v>1</v>
      </c>
      <c r="D57" s="125">
        <v>1714</v>
      </c>
      <c r="E57" s="153">
        <v>7.2</v>
      </c>
      <c r="F57" s="153">
        <v>7.2</v>
      </c>
      <c r="G57" s="153">
        <v>7.2</v>
      </c>
      <c r="H57" s="125">
        <v>1750.05</v>
      </c>
      <c r="I57" s="118"/>
    </row>
    <row r="58" spans="1:9" ht="12.75">
      <c r="A58" s="204" t="s">
        <v>16</v>
      </c>
      <c r="B58" s="204"/>
      <c r="C58" s="152">
        <v>6</v>
      </c>
      <c r="D58" s="125">
        <v>8261.1</v>
      </c>
      <c r="E58" s="153"/>
      <c r="F58" s="153"/>
      <c r="G58" s="153">
        <v>7.227614651395551</v>
      </c>
      <c r="H58" s="125">
        <v>8472.64</v>
      </c>
      <c r="I58" s="118"/>
    </row>
    <row r="59" spans="1:9" ht="12.75">
      <c r="A59" s="140"/>
      <c r="C59" s="152"/>
      <c r="D59" s="125"/>
      <c r="E59" s="153"/>
      <c r="F59" s="153"/>
      <c r="G59" s="153"/>
      <c r="H59" s="125"/>
      <c r="I59" s="118"/>
    </row>
    <row r="60" spans="1:9" ht="12.75">
      <c r="A60" s="206" t="s">
        <v>27</v>
      </c>
      <c r="B60" s="206"/>
      <c r="C60" s="152"/>
      <c r="D60" s="125"/>
      <c r="E60" s="153"/>
      <c r="F60" s="153"/>
      <c r="G60" s="153"/>
      <c r="H60" s="125"/>
      <c r="I60" s="118"/>
    </row>
    <row r="61" spans="1:9" ht="12.75">
      <c r="A61" s="140">
        <v>20</v>
      </c>
      <c r="C61" s="152">
        <v>1</v>
      </c>
      <c r="D61" s="125">
        <v>735</v>
      </c>
      <c r="E61" s="153">
        <v>7.8</v>
      </c>
      <c r="F61" s="153">
        <v>7.8</v>
      </c>
      <c r="G61" s="153">
        <v>7.8</v>
      </c>
      <c r="H61" s="125">
        <v>794.95</v>
      </c>
      <c r="I61" s="118"/>
    </row>
    <row r="62" spans="1:9" ht="12.75">
      <c r="A62" s="204" t="s">
        <v>16</v>
      </c>
      <c r="B62" s="204"/>
      <c r="C62" s="152">
        <v>1</v>
      </c>
      <c r="D62" s="125">
        <v>735</v>
      </c>
      <c r="E62" s="153"/>
      <c r="F62" s="153"/>
      <c r="G62" s="153">
        <v>7.8</v>
      </c>
      <c r="H62" s="125">
        <v>794.95</v>
      </c>
      <c r="I62" s="118"/>
    </row>
    <row r="63" spans="1:9" ht="12.75">
      <c r="A63" s="140"/>
      <c r="C63" s="152"/>
      <c r="D63" s="125"/>
      <c r="E63" s="153"/>
      <c r="F63" s="153"/>
      <c r="G63" s="153"/>
      <c r="H63" s="125"/>
      <c r="I63" s="118"/>
    </row>
    <row r="64" spans="1:9" ht="12.75">
      <c r="A64" s="206" t="s">
        <v>33</v>
      </c>
      <c r="B64" s="206"/>
      <c r="C64" s="152"/>
      <c r="D64" s="125"/>
      <c r="E64" s="153"/>
      <c r="F64" s="153"/>
      <c r="G64" s="153"/>
      <c r="H64" s="125"/>
      <c r="I64" s="118"/>
    </row>
    <row r="65" spans="1:9" ht="12.75">
      <c r="A65" s="140">
        <v>15</v>
      </c>
      <c r="C65" s="152">
        <v>1</v>
      </c>
      <c r="D65" s="125">
        <v>1125</v>
      </c>
      <c r="E65" s="153">
        <v>7</v>
      </c>
      <c r="F65" s="153">
        <v>7</v>
      </c>
      <c r="G65" s="153">
        <v>7</v>
      </c>
      <c r="H65" s="125">
        <v>1140.2</v>
      </c>
      <c r="I65" s="118"/>
    </row>
    <row r="66" spans="1:9" ht="12.75">
      <c r="A66" s="140">
        <v>20</v>
      </c>
      <c r="C66" s="152">
        <v>6</v>
      </c>
      <c r="D66" s="125">
        <v>12090.15</v>
      </c>
      <c r="E66" s="153">
        <v>6.71</v>
      </c>
      <c r="F66" s="153">
        <v>7.65</v>
      </c>
      <c r="G66" s="153">
        <v>6.97</v>
      </c>
      <c r="H66" s="125">
        <v>12355.37</v>
      </c>
      <c r="I66" s="118"/>
    </row>
    <row r="67" spans="1:9" ht="12.75">
      <c r="A67" s="140">
        <v>25</v>
      </c>
      <c r="C67" s="152">
        <v>3</v>
      </c>
      <c r="D67" s="125">
        <v>10075</v>
      </c>
      <c r="E67" s="153">
        <v>6.63</v>
      </c>
      <c r="F67" s="153">
        <v>7.24</v>
      </c>
      <c r="G67" s="153">
        <v>6.77</v>
      </c>
      <c r="H67" s="125">
        <v>10264.21</v>
      </c>
      <c r="I67" s="118"/>
    </row>
    <row r="68" spans="1:9" ht="12.75">
      <c r="A68" s="140">
        <v>30</v>
      </c>
      <c r="C68" s="152">
        <v>2</v>
      </c>
      <c r="D68" s="125">
        <v>2621.04</v>
      </c>
      <c r="E68" s="153">
        <v>7.02</v>
      </c>
      <c r="F68" s="153">
        <v>7.5</v>
      </c>
      <c r="G68" s="153">
        <v>7.2</v>
      </c>
      <c r="H68" s="125">
        <v>2705.98</v>
      </c>
      <c r="I68" s="118"/>
    </row>
    <row r="69" spans="1:9" ht="12.75">
      <c r="A69" s="204" t="s">
        <v>16</v>
      </c>
      <c r="B69" s="204"/>
      <c r="C69" s="152">
        <v>12</v>
      </c>
      <c r="D69" s="125">
        <v>25911.19</v>
      </c>
      <c r="E69" s="153"/>
      <c r="F69" s="153"/>
      <c r="G69" s="153">
        <v>6.917242754411739</v>
      </c>
      <c r="H69" s="125">
        <v>26465.76</v>
      </c>
      <c r="I69" s="118"/>
    </row>
    <row r="70" spans="1:9" ht="12.75">
      <c r="A70" s="140"/>
      <c r="C70" s="152"/>
      <c r="D70" s="125"/>
      <c r="E70" s="153"/>
      <c r="F70" s="153"/>
      <c r="G70" s="153"/>
      <c r="H70" s="125"/>
      <c r="I70" s="118"/>
    </row>
    <row r="71" spans="1:9" ht="12.75">
      <c r="A71" s="206" t="s">
        <v>28</v>
      </c>
      <c r="B71" s="206"/>
      <c r="C71" s="152"/>
      <c r="D71" s="125"/>
      <c r="E71" s="153"/>
      <c r="F71" s="153"/>
      <c r="G71" s="153"/>
      <c r="H71" s="125"/>
      <c r="I71" s="118"/>
    </row>
    <row r="72" spans="1:9" ht="12.75">
      <c r="A72" s="140">
        <v>10</v>
      </c>
      <c r="C72" s="152">
        <v>1</v>
      </c>
      <c r="D72" s="125">
        <v>368</v>
      </c>
      <c r="E72" s="153">
        <v>8.3</v>
      </c>
      <c r="F72" s="153">
        <v>8.3</v>
      </c>
      <c r="G72" s="153">
        <v>8.3</v>
      </c>
      <c r="H72" s="125">
        <v>386.045</v>
      </c>
      <c r="I72" s="118"/>
    </row>
    <row r="73" spans="1:9" ht="12.75">
      <c r="A73" s="140">
        <v>12</v>
      </c>
      <c r="C73" s="152">
        <v>2</v>
      </c>
      <c r="D73" s="125">
        <v>640</v>
      </c>
      <c r="E73" s="153">
        <v>8.3</v>
      </c>
      <c r="F73" s="153">
        <v>8.3</v>
      </c>
      <c r="G73" s="153">
        <v>8.3</v>
      </c>
      <c r="H73" s="125">
        <v>572.64</v>
      </c>
      <c r="I73" s="118"/>
    </row>
    <row r="74" spans="1:9" ht="12.75">
      <c r="A74" s="140">
        <v>15</v>
      </c>
      <c r="C74" s="152">
        <v>6</v>
      </c>
      <c r="D74" s="125">
        <v>2024</v>
      </c>
      <c r="E74" s="153">
        <v>8.3</v>
      </c>
      <c r="F74" s="153">
        <v>8.3</v>
      </c>
      <c r="G74" s="153">
        <v>8.3</v>
      </c>
      <c r="H74" s="125">
        <v>2026.4</v>
      </c>
      <c r="I74" s="118"/>
    </row>
    <row r="75" spans="1:9" ht="12.75">
      <c r="A75" s="140">
        <v>16</v>
      </c>
      <c r="C75" s="152">
        <v>3</v>
      </c>
      <c r="D75" s="125">
        <v>1646</v>
      </c>
      <c r="E75" s="153">
        <v>8.3</v>
      </c>
      <c r="F75" s="153">
        <v>8.3</v>
      </c>
      <c r="G75" s="153">
        <v>8.3</v>
      </c>
      <c r="H75" s="125">
        <v>1537.52</v>
      </c>
      <c r="I75" s="118"/>
    </row>
    <row r="76" spans="1:9" ht="12.75">
      <c r="A76" s="140">
        <v>20</v>
      </c>
      <c r="C76" s="152">
        <v>12</v>
      </c>
      <c r="D76" s="125">
        <v>8842</v>
      </c>
      <c r="E76" s="153">
        <v>8.3</v>
      </c>
      <c r="F76" s="153">
        <v>8.3</v>
      </c>
      <c r="G76" s="153">
        <v>8.3</v>
      </c>
      <c r="H76" s="125">
        <v>8507.57</v>
      </c>
      <c r="I76" s="118"/>
    </row>
    <row r="77" spans="1:9" ht="12.75">
      <c r="A77" s="140">
        <v>25</v>
      </c>
      <c r="C77" s="152">
        <v>5</v>
      </c>
      <c r="D77" s="125">
        <v>3502</v>
      </c>
      <c r="E77" s="153">
        <v>8.3</v>
      </c>
      <c r="F77" s="153">
        <v>8.3</v>
      </c>
      <c r="G77" s="153">
        <v>8.3</v>
      </c>
      <c r="H77" s="125">
        <v>3749.505</v>
      </c>
      <c r="I77" s="116"/>
    </row>
    <row r="78" spans="1:9" ht="12.75">
      <c r="A78" s="140">
        <v>26</v>
      </c>
      <c r="C78" s="152">
        <v>1</v>
      </c>
      <c r="D78" s="125">
        <v>275</v>
      </c>
      <c r="E78" s="153">
        <v>8.3</v>
      </c>
      <c r="F78" s="153">
        <v>8.3</v>
      </c>
      <c r="G78" s="153">
        <v>8.3</v>
      </c>
      <c r="H78" s="125">
        <v>301.17</v>
      </c>
      <c r="I78" s="116"/>
    </row>
    <row r="79" spans="1:9" ht="12.75">
      <c r="A79" s="204" t="s">
        <v>16</v>
      </c>
      <c r="B79" s="204"/>
      <c r="C79" s="152">
        <v>30</v>
      </c>
      <c r="D79" s="125">
        <v>17297</v>
      </c>
      <c r="E79" s="153"/>
      <c r="F79" s="153"/>
      <c r="G79" s="153">
        <v>8.3</v>
      </c>
      <c r="H79" s="125">
        <v>17080.85</v>
      </c>
      <c r="I79" s="118"/>
    </row>
    <row r="80" spans="1:9" ht="12.75">
      <c r="A80" s="140"/>
      <c r="C80" s="152"/>
      <c r="D80" s="125"/>
      <c r="E80" s="153"/>
      <c r="F80" s="153"/>
      <c r="G80" s="153"/>
      <c r="H80" s="125"/>
      <c r="I80" s="118"/>
    </row>
    <row r="81" spans="1:9" ht="12.75">
      <c r="A81" s="206" t="s">
        <v>21</v>
      </c>
      <c r="B81" s="206"/>
      <c r="C81" s="152"/>
      <c r="D81" s="125"/>
      <c r="E81" s="153"/>
      <c r="F81" s="153"/>
      <c r="G81" s="153"/>
      <c r="H81" s="125"/>
      <c r="I81" s="118"/>
    </row>
    <row r="82" spans="1:9" ht="12.75">
      <c r="A82" s="140">
        <v>8</v>
      </c>
      <c r="C82" s="152">
        <v>2</v>
      </c>
      <c r="D82" s="125">
        <v>3924</v>
      </c>
      <c r="E82" s="153">
        <v>6.3</v>
      </c>
      <c r="F82" s="153">
        <v>6.5</v>
      </c>
      <c r="G82" s="153">
        <v>6.42</v>
      </c>
      <c r="H82" s="125">
        <v>3980.67</v>
      </c>
      <c r="I82" s="118"/>
    </row>
    <row r="83" spans="1:9" ht="12.75">
      <c r="A83" s="140">
        <v>10</v>
      </c>
      <c r="C83" s="152">
        <v>1</v>
      </c>
      <c r="D83" s="125">
        <v>5460</v>
      </c>
      <c r="E83" s="153">
        <v>6.1</v>
      </c>
      <c r="F83" s="153">
        <v>6.1</v>
      </c>
      <c r="G83" s="153">
        <v>6.1</v>
      </c>
      <c r="H83" s="125">
        <v>5769.59</v>
      </c>
      <c r="I83" s="118"/>
    </row>
    <row r="84" spans="1:9" ht="12.75">
      <c r="A84" s="140">
        <v>11</v>
      </c>
      <c r="C84" s="152">
        <v>1</v>
      </c>
      <c r="D84" s="125">
        <v>4440</v>
      </c>
      <c r="E84" s="153">
        <v>6.35</v>
      </c>
      <c r="F84" s="153">
        <v>6.35</v>
      </c>
      <c r="G84" s="153">
        <v>6.35</v>
      </c>
      <c r="H84" s="125">
        <v>4551.5</v>
      </c>
      <c r="I84" s="118"/>
    </row>
    <row r="85" spans="1:9" ht="12.75">
      <c r="A85" s="140">
        <v>12</v>
      </c>
      <c r="C85" s="152">
        <v>6</v>
      </c>
      <c r="D85" s="125">
        <v>8529</v>
      </c>
      <c r="E85" s="153">
        <v>6.2</v>
      </c>
      <c r="F85" s="153">
        <v>7.25</v>
      </c>
      <c r="G85" s="153">
        <v>6.57</v>
      </c>
      <c r="H85" s="125">
        <v>8889.51</v>
      </c>
      <c r="I85" s="118"/>
    </row>
    <row r="86" spans="1:9" ht="12.75">
      <c r="A86" s="140">
        <v>13</v>
      </c>
      <c r="C86" s="152">
        <v>2</v>
      </c>
      <c r="D86" s="125">
        <v>3463</v>
      </c>
      <c r="E86" s="153">
        <v>6.4</v>
      </c>
      <c r="F86" s="153">
        <v>6.45</v>
      </c>
      <c r="G86" s="153">
        <v>6.42</v>
      </c>
      <c r="H86" s="125">
        <v>3600.59</v>
      </c>
      <c r="I86" s="118"/>
    </row>
    <row r="87" spans="1:9" ht="12.75">
      <c r="A87" s="140">
        <v>15</v>
      </c>
      <c r="C87" s="152">
        <v>8</v>
      </c>
      <c r="D87" s="125">
        <v>15824</v>
      </c>
      <c r="E87" s="153">
        <v>6.2</v>
      </c>
      <c r="F87" s="153">
        <v>6.8</v>
      </c>
      <c r="G87" s="153">
        <v>6.38</v>
      </c>
      <c r="H87" s="125">
        <v>16523.42</v>
      </c>
      <c r="I87" s="118"/>
    </row>
    <row r="88" spans="1:9" ht="12.75">
      <c r="A88" s="140">
        <v>16</v>
      </c>
      <c r="C88" s="152">
        <v>10</v>
      </c>
      <c r="D88" s="125">
        <v>23333</v>
      </c>
      <c r="E88" s="153">
        <v>6.2</v>
      </c>
      <c r="F88" s="153">
        <v>6.9</v>
      </c>
      <c r="G88" s="153">
        <v>6.44</v>
      </c>
      <c r="H88" s="125">
        <v>24308.7</v>
      </c>
      <c r="I88" s="118"/>
    </row>
    <row r="89" spans="1:9" ht="12.75">
      <c r="A89" s="140">
        <v>17</v>
      </c>
      <c r="C89" s="152">
        <v>1</v>
      </c>
      <c r="D89" s="125">
        <v>9816</v>
      </c>
      <c r="E89" s="153">
        <v>6.45</v>
      </c>
      <c r="F89" s="153">
        <v>6.45</v>
      </c>
      <c r="G89" s="153">
        <v>6.45</v>
      </c>
      <c r="H89" s="125">
        <v>10070.72</v>
      </c>
      <c r="I89" s="118"/>
    </row>
    <row r="90" spans="1:9" ht="12.75">
      <c r="A90" s="140">
        <v>18</v>
      </c>
      <c r="C90" s="152">
        <v>8</v>
      </c>
      <c r="D90" s="125">
        <v>22775.2</v>
      </c>
      <c r="E90" s="153">
        <v>6</v>
      </c>
      <c r="F90" s="153">
        <v>6.85</v>
      </c>
      <c r="G90" s="153">
        <v>6.34</v>
      </c>
      <c r="H90" s="125">
        <v>23872.41</v>
      </c>
      <c r="I90" s="118"/>
    </row>
    <row r="91" spans="1:9" ht="12.75">
      <c r="A91" s="140">
        <v>19</v>
      </c>
      <c r="C91" s="152">
        <v>1</v>
      </c>
      <c r="D91" s="125">
        <v>3899</v>
      </c>
      <c r="E91" s="153">
        <v>6.41</v>
      </c>
      <c r="F91" s="153">
        <v>6.41</v>
      </c>
      <c r="G91" s="153">
        <v>6.41</v>
      </c>
      <c r="H91" s="125">
        <v>3969.21</v>
      </c>
      <c r="I91" s="118"/>
    </row>
    <row r="92" spans="1:9" ht="12.75">
      <c r="A92" s="140">
        <v>20</v>
      </c>
      <c r="C92" s="152">
        <v>43</v>
      </c>
      <c r="D92" s="125">
        <v>88516.38</v>
      </c>
      <c r="E92" s="153">
        <v>6</v>
      </c>
      <c r="F92" s="153">
        <v>7.3</v>
      </c>
      <c r="G92" s="153">
        <v>6.4</v>
      </c>
      <c r="H92" s="125">
        <v>92930.56</v>
      </c>
      <c r="I92" s="118"/>
    </row>
    <row r="93" spans="1:9" ht="12.75">
      <c r="A93" s="140">
        <v>22</v>
      </c>
      <c r="C93" s="152">
        <v>1</v>
      </c>
      <c r="D93" s="125">
        <v>2772</v>
      </c>
      <c r="E93" s="153">
        <v>6.65</v>
      </c>
      <c r="F93" s="153">
        <v>6.65</v>
      </c>
      <c r="G93" s="153">
        <v>6.65</v>
      </c>
      <c r="H93" s="125">
        <v>2811.23</v>
      </c>
      <c r="I93" s="118"/>
    </row>
    <row r="94" spans="1:9" ht="12.75">
      <c r="A94" s="140">
        <v>24</v>
      </c>
      <c r="C94" s="152">
        <v>1</v>
      </c>
      <c r="D94" s="125">
        <v>2115</v>
      </c>
      <c r="E94" s="153">
        <v>6.75</v>
      </c>
      <c r="F94" s="153">
        <v>6.75</v>
      </c>
      <c r="G94" s="153">
        <v>6.75</v>
      </c>
      <c r="H94" s="125">
        <v>2172.46</v>
      </c>
      <c r="I94" s="118"/>
    </row>
    <row r="95" spans="1:9" ht="12.75">
      <c r="A95" s="140">
        <v>25</v>
      </c>
      <c r="C95" s="152">
        <v>19</v>
      </c>
      <c r="D95" s="125">
        <v>48633.39</v>
      </c>
      <c r="E95" s="153">
        <v>6</v>
      </c>
      <c r="F95" s="153">
        <v>7.61</v>
      </c>
      <c r="G95" s="153">
        <v>6.39</v>
      </c>
      <c r="H95" s="125">
        <v>51721.79</v>
      </c>
      <c r="I95" s="118"/>
    </row>
    <row r="96" spans="1:9" ht="12.75">
      <c r="A96" s="140">
        <v>26</v>
      </c>
      <c r="C96" s="152">
        <v>1</v>
      </c>
      <c r="D96" s="125">
        <v>2717</v>
      </c>
      <c r="E96" s="153">
        <v>6.45</v>
      </c>
      <c r="F96" s="153">
        <v>6.45</v>
      </c>
      <c r="G96" s="153">
        <v>6.45</v>
      </c>
      <c r="H96" s="125">
        <v>2834.93</v>
      </c>
      <c r="I96" s="118"/>
    </row>
    <row r="97" spans="1:9" ht="12.75">
      <c r="A97" s="140">
        <v>30</v>
      </c>
      <c r="C97" s="152">
        <v>10</v>
      </c>
      <c r="D97" s="125">
        <v>25219.29</v>
      </c>
      <c r="E97" s="153">
        <v>6.05</v>
      </c>
      <c r="F97" s="153">
        <v>7</v>
      </c>
      <c r="G97" s="153">
        <v>6.44</v>
      </c>
      <c r="H97" s="125">
        <v>26814.51</v>
      </c>
      <c r="I97" s="118"/>
    </row>
    <row r="98" spans="1:9" ht="12.75">
      <c r="A98" s="204" t="s">
        <v>16</v>
      </c>
      <c r="B98" s="204"/>
      <c r="C98" s="152">
        <v>115</v>
      </c>
      <c r="D98" s="125">
        <v>271436.26</v>
      </c>
      <c r="E98" s="153"/>
      <c r="F98" s="153"/>
      <c r="G98" s="153">
        <v>6.405678745447154</v>
      </c>
      <c r="H98" s="125">
        <v>284821.8</v>
      </c>
      <c r="I98" s="118"/>
    </row>
    <row r="99" spans="1:9" ht="12.75">
      <c r="A99" s="140"/>
      <c r="C99" s="152"/>
      <c r="D99" s="125"/>
      <c r="E99" s="153"/>
      <c r="F99" s="153"/>
      <c r="G99" s="153"/>
      <c r="H99" s="125"/>
      <c r="I99" s="118"/>
    </row>
    <row r="100" spans="1:9" ht="12.75">
      <c r="A100" s="206" t="s">
        <v>29</v>
      </c>
      <c r="B100" s="206"/>
      <c r="C100" s="152"/>
      <c r="D100" s="125"/>
      <c r="E100" s="153"/>
      <c r="F100" s="153"/>
      <c r="G100" s="153"/>
      <c r="H100" s="125"/>
      <c r="I100" s="118"/>
    </row>
    <row r="101" spans="1:9" ht="12.75">
      <c r="A101" s="140">
        <v>15</v>
      </c>
      <c r="C101" s="152">
        <v>3</v>
      </c>
      <c r="D101" s="125">
        <v>5857.29</v>
      </c>
      <c r="E101" s="153">
        <v>6.56</v>
      </c>
      <c r="F101" s="153">
        <v>6.65</v>
      </c>
      <c r="G101" s="153">
        <v>6.63</v>
      </c>
      <c r="H101" s="125">
        <v>6068.68</v>
      </c>
      <c r="I101" s="118"/>
    </row>
    <row r="102" spans="1:9" ht="12.75">
      <c r="A102" s="140">
        <v>20</v>
      </c>
      <c r="C102" s="152">
        <v>7</v>
      </c>
      <c r="D102" s="125">
        <v>11043.87</v>
      </c>
      <c r="E102" s="153">
        <v>6.35</v>
      </c>
      <c r="F102" s="153">
        <v>6.85</v>
      </c>
      <c r="G102" s="153">
        <v>6.65</v>
      </c>
      <c r="H102" s="125">
        <v>11315.28</v>
      </c>
      <c r="I102" s="118"/>
    </row>
    <row r="103" spans="1:9" ht="12.75">
      <c r="A103" s="140">
        <v>25</v>
      </c>
      <c r="C103" s="152">
        <v>5</v>
      </c>
      <c r="D103" s="125">
        <v>6429.46</v>
      </c>
      <c r="E103" s="153">
        <v>6.3</v>
      </c>
      <c r="F103" s="153">
        <v>6.77</v>
      </c>
      <c r="G103" s="153">
        <v>6.61</v>
      </c>
      <c r="H103" s="125">
        <v>6869.34</v>
      </c>
      <c r="I103" s="118"/>
    </row>
    <row r="104" spans="1:9" ht="12.75">
      <c r="A104" s="140">
        <v>30</v>
      </c>
      <c r="C104" s="152">
        <v>68</v>
      </c>
      <c r="D104" s="125">
        <v>90950.25</v>
      </c>
      <c r="E104" s="153">
        <v>6.21</v>
      </c>
      <c r="F104" s="153">
        <v>6.93</v>
      </c>
      <c r="G104" s="153">
        <v>6.68</v>
      </c>
      <c r="H104" s="125">
        <v>98091.67</v>
      </c>
      <c r="I104" s="118"/>
    </row>
    <row r="105" spans="1:9" ht="12.75">
      <c r="A105" s="204" t="s">
        <v>16</v>
      </c>
      <c r="B105" s="204"/>
      <c r="C105" s="152">
        <v>83</v>
      </c>
      <c r="D105" s="125">
        <v>114280.87</v>
      </c>
      <c r="E105" s="153"/>
      <c r="F105" s="153"/>
      <c r="G105" s="153">
        <v>6.670814937467392</v>
      </c>
      <c r="H105" s="125">
        <v>122344.97</v>
      </c>
      <c r="I105" s="118"/>
    </row>
    <row r="106" spans="1:9" ht="12.75">
      <c r="A106" s="140"/>
      <c r="C106" s="152"/>
      <c r="D106" s="125"/>
      <c r="E106" s="153"/>
      <c r="F106" s="153"/>
      <c r="G106" s="153"/>
      <c r="H106" s="125"/>
      <c r="I106" s="119"/>
    </row>
    <row r="107" spans="1:9" ht="12.75">
      <c r="A107" s="206" t="s">
        <v>22</v>
      </c>
      <c r="B107" s="206"/>
      <c r="C107" s="152"/>
      <c r="D107" s="125"/>
      <c r="E107" s="153"/>
      <c r="F107" s="153"/>
      <c r="G107" s="153"/>
      <c r="H107" s="125"/>
      <c r="I107" s="118"/>
    </row>
    <row r="108" spans="1:9" ht="12.75">
      <c r="A108" s="140">
        <v>20</v>
      </c>
      <c r="C108" s="152">
        <v>2</v>
      </c>
      <c r="D108" s="125">
        <v>5617</v>
      </c>
      <c r="E108" s="153">
        <v>7</v>
      </c>
      <c r="F108" s="153">
        <v>7.11</v>
      </c>
      <c r="G108" s="153">
        <v>7.041322358710062</v>
      </c>
      <c r="H108" s="125">
        <v>5826.1438</v>
      </c>
      <c r="I108" s="118"/>
    </row>
    <row r="109" spans="1:9" ht="12.75">
      <c r="A109" s="204" t="s">
        <v>16</v>
      </c>
      <c r="B109" s="204"/>
      <c r="C109" s="152">
        <v>2</v>
      </c>
      <c r="D109" s="125">
        <v>5617</v>
      </c>
      <c r="E109" s="153"/>
      <c r="F109" s="153"/>
      <c r="G109" s="153">
        <v>7.041322358710062</v>
      </c>
      <c r="H109" s="125">
        <v>5826.1438</v>
      </c>
      <c r="I109" s="120"/>
    </row>
    <row r="110" spans="1:9" ht="12.75">
      <c r="A110" s="140"/>
      <c r="C110" s="152"/>
      <c r="D110" s="125"/>
      <c r="E110" s="153"/>
      <c r="F110" s="153"/>
      <c r="G110" s="153"/>
      <c r="H110" s="125"/>
      <c r="I110" s="120"/>
    </row>
    <row r="111" spans="1:8" ht="12.75">
      <c r="A111" s="206" t="s">
        <v>23</v>
      </c>
      <c r="B111" s="206"/>
      <c r="C111" s="152"/>
      <c r="D111" s="125"/>
      <c r="E111" s="153"/>
      <c r="F111" s="153"/>
      <c r="G111" s="153"/>
      <c r="H111" s="125"/>
    </row>
    <row r="112" spans="1:8" ht="12.75">
      <c r="A112" s="140">
        <v>15</v>
      </c>
      <c r="C112" s="152">
        <v>1</v>
      </c>
      <c r="D112" s="125">
        <v>612.5</v>
      </c>
      <c r="E112" s="153">
        <v>8.2</v>
      </c>
      <c r="F112" s="153">
        <v>8.2</v>
      </c>
      <c r="G112" s="153">
        <v>8.2</v>
      </c>
      <c r="H112" s="125">
        <v>626.16</v>
      </c>
    </row>
    <row r="113" spans="1:8" ht="12.75">
      <c r="A113" s="140">
        <v>18</v>
      </c>
      <c r="C113" s="152">
        <v>1</v>
      </c>
      <c r="D113" s="125">
        <v>1420</v>
      </c>
      <c r="E113" s="153">
        <v>8</v>
      </c>
      <c r="F113" s="153">
        <v>8</v>
      </c>
      <c r="G113" s="153">
        <v>8</v>
      </c>
      <c r="H113" s="125">
        <v>1460.09</v>
      </c>
    </row>
    <row r="114" spans="1:8" ht="12.75">
      <c r="A114" s="140">
        <v>20</v>
      </c>
      <c r="C114" s="152">
        <v>1</v>
      </c>
      <c r="D114" s="125">
        <v>1105</v>
      </c>
      <c r="E114" s="153">
        <v>7</v>
      </c>
      <c r="F114" s="153">
        <v>7</v>
      </c>
      <c r="G114" s="153">
        <v>7</v>
      </c>
      <c r="H114" s="125">
        <v>1105</v>
      </c>
    </row>
    <row r="115" spans="1:8" ht="12.75">
      <c r="A115" s="204" t="s">
        <v>16</v>
      </c>
      <c r="B115" s="204"/>
      <c r="C115" s="152">
        <v>3</v>
      </c>
      <c r="D115" s="125">
        <v>3137.5</v>
      </c>
      <c r="E115" s="153"/>
      <c r="F115" s="153"/>
      <c r="G115" s="153">
        <v>7.692983000391696</v>
      </c>
      <c r="H115" s="125">
        <v>3191.25</v>
      </c>
    </row>
    <row r="116" spans="1:8" ht="12.75">
      <c r="A116" s="140"/>
      <c r="C116" s="152"/>
      <c r="D116" s="125"/>
      <c r="E116" s="153"/>
      <c r="F116" s="153"/>
      <c r="G116" s="153"/>
      <c r="H116" s="125"/>
    </row>
    <row r="117" spans="1:8" ht="12.75">
      <c r="A117" s="206" t="s">
        <v>25</v>
      </c>
      <c r="B117" s="206"/>
      <c r="C117" s="152"/>
      <c r="D117" s="125"/>
      <c r="E117" s="153"/>
      <c r="F117" s="153"/>
      <c r="G117" s="153"/>
      <c r="H117" s="125"/>
    </row>
    <row r="118" spans="1:8" ht="12.75">
      <c r="A118" s="140">
        <v>14</v>
      </c>
      <c r="C118" s="152">
        <v>1</v>
      </c>
      <c r="D118" s="125">
        <v>1157.6</v>
      </c>
      <c r="E118" s="153">
        <v>8.84</v>
      </c>
      <c r="F118" s="153">
        <v>8.84</v>
      </c>
      <c r="G118" s="153">
        <v>8.84</v>
      </c>
      <c r="H118" s="125">
        <v>1151.99</v>
      </c>
    </row>
    <row r="119" spans="1:8" ht="12.75">
      <c r="A119" s="140">
        <v>20</v>
      </c>
      <c r="C119" s="152">
        <v>7</v>
      </c>
      <c r="D119" s="125">
        <v>6569.63</v>
      </c>
      <c r="E119" s="153">
        <v>8.39</v>
      </c>
      <c r="F119" s="153">
        <v>9</v>
      </c>
      <c r="G119" s="153">
        <v>8.7</v>
      </c>
      <c r="H119" s="125">
        <v>6578.43</v>
      </c>
    </row>
    <row r="120" spans="1:8" ht="12.75">
      <c r="A120" s="204" t="s">
        <v>16</v>
      </c>
      <c r="B120" s="204"/>
      <c r="C120" s="152">
        <v>8</v>
      </c>
      <c r="D120" s="125">
        <v>7727.23</v>
      </c>
      <c r="E120" s="153"/>
      <c r="F120" s="153"/>
      <c r="G120" s="153">
        <v>8.720862850918838</v>
      </c>
      <c r="H120" s="125">
        <v>7730.42</v>
      </c>
    </row>
    <row r="121" spans="1:8" ht="12.75">
      <c r="A121" s="140"/>
      <c r="C121" s="152"/>
      <c r="D121" s="125"/>
      <c r="E121" s="153"/>
      <c r="F121" s="153"/>
      <c r="G121" s="153"/>
      <c r="H121" s="125"/>
    </row>
    <row r="122" spans="1:8" ht="12.75">
      <c r="A122" s="206" t="s">
        <v>26</v>
      </c>
      <c r="B122" s="206"/>
      <c r="C122" s="152"/>
      <c r="D122" s="125"/>
      <c r="E122" s="153"/>
      <c r="F122" s="153"/>
      <c r="G122" s="153"/>
      <c r="H122" s="125"/>
    </row>
    <row r="123" spans="1:8" ht="12.75">
      <c r="A123" s="140">
        <v>15</v>
      </c>
      <c r="C123" s="152">
        <v>2</v>
      </c>
      <c r="D123" s="125">
        <v>1639.68</v>
      </c>
      <c r="E123" s="153">
        <v>7.45</v>
      </c>
      <c r="F123" s="153">
        <v>7.45</v>
      </c>
      <c r="G123" s="153">
        <v>7.45</v>
      </c>
      <c r="H123" s="125">
        <v>1803.49</v>
      </c>
    </row>
    <row r="124" spans="1:8" ht="12.75">
      <c r="A124" s="140">
        <v>20</v>
      </c>
      <c r="C124" s="152">
        <v>20</v>
      </c>
      <c r="D124" s="125">
        <v>27391.86</v>
      </c>
      <c r="E124" s="153">
        <v>7.45</v>
      </c>
      <c r="F124" s="153">
        <v>7.45</v>
      </c>
      <c r="G124" s="153">
        <v>7.45</v>
      </c>
      <c r="H124" s="125">
        <v>29066.51</v>
      </c>
    </row>
    <row r="125" spans="1:8" ht="12.75">
      <c r="A125" s="140">
        <v>25</v>
      </c>
      <c r="C125" s="152">
        <v>40</v>
      </c>
      <c r="D125" s="125">
        <v>49752.7</v>
      </c>
      <c r="E125" s="153">
        <v>7.45</v>
      </c>
      <c r="F125" s="153">
        <v>7.45</v>
      </c>
      <c r="G125" s="153">
        <v>7.45</v>
      </c>
      <c r="H125" s="125">
        <v>55256.42</v>
      </c>
    </row>
    <row r="126" spans="1:8" ht="12.75">
      <c r="A126" s="140">
        <v>30</v>
      </c>
      <c r="C126" s="152">
        <v>1</v>
      </c>
      <c r="D126" s="125">
        <v>1939</v>
      </c>
      <c r="E126" s="153">
        <v>7.45</v>
      </c>
      <c r="F126" s="153">
        <v>7.45</v>
      </c>
      <c r="G126" s="153">
        <v>7.45</v>
      </c>
      <c r="H126" s="125">
        <v>2014.46</v>
      </c>
    </row>
    <row r="127" spans="1:8" ht="12.75">
      <c r="A127" s="204" t="s">
        <v>16</v>
      </c>
      <c r="B127" s="204"/>
      <c r="C127" s="152">
        <v>63</v>
      </c>
      <c r="D127" s="125">
        <v>80723.24</v>
      </c>
      <c r="E127" s="153"/>
      <c r="F127" s="153"/>
      <c r="G127" s="153">
        <v>7.45</v>
      </c>
      <c r="H127" s="125">
        <v>88140.88</v>
      </c>
    </row>
    <row r="128" spans="1:8" ht="12.75">
      <c r="A128" s="168"/>
      <c r="B128" s="172"/>
      <c r="C128" s="173"/>
      <c r="D128" s="174"/>
      <c r="E128" s="175"/>
      <c r="F128" s="175"/>
      <c r="G128" s="175"/>
      <c r="H128" s="174"/>
    </row>
    <row r="129" spans="1:8" ht="12.75">
      <c r="A129" s="204" t="s">
        <v>16</v>
      </c>
      <c r="B129" s="204"/>
      <c r="C129" s="152">
        <v>478</v>
      </c>
      <c r="D129" s="125">
        <v>904417.8704</v>
      </c>
      <c r="E129" s="153"/>
      <c r="F129" s="153"/>
      <c r="G129" s="153">
        <v>6.802030192566724</v>
      </c>
      <c r="H129" s="125">
        <v>944692.9524999999</v>
      </c>
    </row>
    <row r="130" spans="1:8" ht="12.75">
      <c r="A130" s="121"/>
      <c r="B130" s="117"/>
      <c r="C130" s="122"/>
      <c r="D130" s="123"/>
      <c r="E130" s="124"/>
      <c r="F130" s="124"/>
      <c r="G130" s="124"/>
      <c r="H130" s="123"/>
    </row>
    <row r="131" spans="2:8" ht="12.75">
      <c r="B131" s="140"/>
      <c r="C131" s="152"/>
      <c r="D131" s="125"/>
      <c r="E131" s="153"/>
      <c r="F131" s="153"/>
      <c r="G131" s="153"/>
      <c r="H131" s="125"/>
    </row>
    <row r="132" spans="1:8" ht="12.75">
      <c r="A132" s="114" t="s">
        <v>43</v>
      </c>
      <c r="B132" s="207" t="s">
        <v>57</v>
      </c>
      <c r="C132" s="207"/>
      <c r="D132" s="207"/>
      <c r="E132" s="207"/>
      <c r="F132" s="207"/>
      <c r="G132" s="207"/>
      <c r="H132" s="207"/>
    </row>
    <row r="133" spans="1:8" ht="12.75">
      <c r="A133" s="114" t="s">
        <v>59</v>
      </c>
      <c r="B133" s="204" t="s">
        <v>58</v>
      </c>
      <c r="C133" s="204"/>
      <c r="D133" s="204"/>
      <c r="E133" s="204"/>
      <c r="F133" s="204"/>
      <c r="G133" s="204"/>
      <c r="H133" s="204"/>
    </row>
  </sheetData>
  <mergeCells count="35">
    <mergeCell ref="A129:B129"/>
    <mergeCell ref="B132:H132"/>
    <mergeCell ref="B133:H133"/>
    <mergeCell ref="A117:B117"/>
    <mergeCell ref="A120:B120"/>
    <mergeCell ref="A122:B122"/>
    <mergeCell ref="A127:B127"/>
    <mergeCell ref="A107:B107"/>
    <mergeCell ref="A109:B109"/>
    <mergeCell ref="A111:B111"/>
    <mergeCell ref="A115:B115"/>
    <mergeCell ref="A81:B81"/>
    <mergeCell ref="A98:B98"/>
    <mergeCell ref="A100:B100"/>
    <mergeCell ref="A105:B105"/>
    <mergeCell ref="A64:B64"/>
    <mergeCell ref="A69:B69"/>
    <mergeCell ref="A71:B71"/>
    <mergeCell ref="A79:B79"/>
    <mergeCell ref="A53:B53"/>
    <mergeCell ref="A58:B58"/>
    <mergeCell ref="A60:B60"/>
    <mergeCell ref="A62:B62"/>
    <mergeCell ref="A30:B30"/>
    <mergeCell ref="A44:B44"/>
    <mergeCell ref="A46:B46"/>
    <mergeCell ref="A51:B51"/>
    <mergeCell ref="A8:B8"/>
    <mergeCell ref="A20:B20"/>
    <mergeCell ref="A22:B22"/>
    <mergeCell ref="A28:B28"/>
    <mergeCell ref="E4:G4"/>
    <mergeCell ref="A4:B4"/>
    <mergeCell ref="A5:B5"/>
    <mergeCell ref="A6:B6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69" customWidth="1"/>
    <col min="2" max="2" width="34.7109375" style="69" customWidth="1"/>
    <col min="3" max="8" width="12.7109375" style="127" customWidth="1"/>
    <col min="9" max="16384" width="11.421875" style="127" customWidth="1"/>
  </cols>
  <sheetData>
    <row r="1" spans="1:11" ht="12.75">
      <c r="A1" s="182" t="s">
        <v>40</v>
      </c>
      <c r="B1" s="105" t="s">
        <v>39</v>
      </c>
      <c r="C1" s="102"/>
      <c r="D1" s="102"/>
      <c r="E1" s="102"/>
      <c r="F1" s="102"/>
      <c r="G1" s="102"/>
      <c r="H1" s="103"/>
      <c r="I1" s="103"/>
      <c r="J1" s="103"/>
      <c r="K1" s="103"/>
    </row>
    <row r="2" spans="2:11" ht="12.75">
      <c r="B2" s="143" t="s">
        <v>60</v>
      </c>
      <c r="C2" s="141"/>
      <c r="D2" s="141"/>
      <c r="E2" s="141"/>
      <c r="F2" s="104"/>
      <c r="G2" s="104"/>
      <c r="H2" s="142"/>
      <c r="I2" s="142"/>
      <c r="J2" s="142"/>
      <c r="K2" s="142"/>
    </row>
    <row r="3" spans="2:11" ht="12.75">
      <c r="B3" s="140"/>
      <c r="C3" s="141"/>
      <c r="D3" s="141"/>
      <c r="E3" s="141"/>
      <c r="F3" s="144"/>
      <c r="G3" s="144"/>
      <c r="H3" s="142"/>
      <c r="I3" s="142"/>
      <c r="J3" s="142"/>
      <c r="K3" s="142"/>
    </row>
    <row r="4" spans="1:8" ht="12.75">
      <c r="A4" s="203" t="s">
        <v>0</v>
      </c>
      <c r="B4" s="203"/>
      <c r="C4" s="145" t="s">
        <v>1</v>
      </c>
      <c r="D4" s="145" t="s">
        <v>2</v>
      </c>
      <c r="E4" s="202" t="s">
        <v>30</v>
      </c>
      <c r="F4" s="202"/>
      <c r="G4" s="202"/>
      <c r="H4" s="145" t="s">
        <v>4</v>
      </c>
    </row>
    <row r="5" spans="1:8" ht="12.75">
      <c r="A5" s="204" t="s">
        <v>5</v>
      </c>
      <c r="B5" s="204"/>
      <c r="C5" s="144" t="s">
        <v>31</v>
      </c>
      <c r="D5" s="144"/>
      <c r="E5" s="144" t="s">
        <v>7</v>
      </c>
      <c r="F5" s="144" t="s">
        <v>8</v>
      </c>
      <c r="G5" s="144" t="s">
        <v>9</v>
      </c>
      <c r="H5" s="144" t="s">
        <v>10</v>
      </c>
    </row>
    <row r="6" spans="1:8" ht="12.75">
      <c r="A6" s="205" t="s">
        <v>11</v>
      </c>
      <c r="B6" s="205"/>
      <c r="C6" s="146"/>
      <c r="D6" s="146" t="s">
        <v>12</v>
      </c>
      <c r="E6" s="146"/>
      <c r="F6" s="146"/>
      <c r="G6" s="146" t="s">
        <v>13</v>
      </c>
      <c r="H6" s="146" t="s">
        <v>14</v>
      </c>
    </row>
    <row r="7" spans="2:8" ht="12.75">
      <c r="B7" s="74"/>
      <c r="C7" s="154"/>
      <c r="D7" s="154"/>
      <c r="E7" s="154"/>
      <c r="F7" s="154"/>
      <c r="G7" s="154"/>
      <c r="H7" s="154"/>
    </row>
    <row r="8" spans="1:8" ht="12.75">
      <c r="A8" s="206" t="s">
        <v>15</v>
      </c>
      <c r="B8" s="206"/>
      <c r="C8" s="147"/>
      <c r="D8" s="141"/>
      <c r="E8" s="141"/>
      <c r="F8" s="141"/>
      <c r="G8" s="141"/>
      <c r="H8" s="141"/>
    </row>
    <row r="9" spans="1:8" ht="12.75">
      <c r="A9" s="140">
        <v>12</v>
      </c>
      <c r="C9" s="144">
        <v>1</v>
      </c>
      <c r="D9" s="148">
        <v>2001</v>
      </c>
      <c r="E9" s="144">
        <v>6.4</v>
      </c>
      <c r="F9" s="144">
        <v>6.4</v>
      </c>
      <c r="G9" s="144">
        <v>6.4</v>
      </c>
      <c r="H9" s="148">
        <v>2096.4</v>
      </c>
    </row>
    <row r="10" spans="1:8" ht="12.75">
      <c r="A10" s="140">
        <v>15</v>
      </c>
      <c r="C10" s="144">
        <v>1</v>
      </c>
      <c r="D10" s="148">
        <v>2408</v>
      </c>
      <c r="E10" s="144">
        <v>7.2</v>
      </c>
      <c r="F10" s="144">
        <v>7.2</v>
      </c>
      <c r="G10" s="144">
        <v>7.2</v>
      </c>
      <c r="H10" s="148">
        <v>2463.1</v>
      </c>
    </row>
    <row r="11" spans="1:8" ht="12.75">
      <c r="A11" s="140">
        <v>18</v>
      </c>
      <c r="C11" s="144">
        <v>1</v>
      </c>
      <c r="D11" s="148">
        <v>1710</v>
      </c>
      <c r="E11" s="144">
        <v>6.3</v>
      </c>
      <c r="F11" s="144">
        <v>6.3</v>
      </c>
      <c r="G11" s="144">
        <v>6.3</v>
      </c>
      <c r="H11" s="148">
        <v>1825.4</v>
      </c>
    </row>
    <row r="12" spans="1:8" ht="12.75">
      <c r="A12" s="140">
        <v>20</v>
      </c>
      <c r="C12" s="144">
        <v>19</v>
      </c>
      <c r="D12" s="148">
        <v>47983.5</v>
      </c>
      <c r="E12" s="144">
        <v>5.77</v>
      </c>
      <c r="F12" s="144">
        <v>7.1</v>
      </c>
      <c r="G12" s="144">
        <v>6.4</v>
      </c>
      <c r="H12" s="148">
        <v>50508.5</v>
      </c>
    </row>
    <row r="13" spans="1:8" ht="12.75">
      <c r="A13" s="140">
        <v>25</v>
      </c>
      <c r="C13" s="144">
        <v>20</v>
      </c>
      <c r="D13" s="148">
        <v>63603</v>
      </c>
      <c r="E13" s="144">
        <v>6</v>
      </c>
      <c r="F13" s="144">
        <v>7.4</v>
      </c>
      <c r="G13" s="144">
        <v>6.44</v>
      </c>
      <c r="H13" s="148">
        <v>67647.4</v>
      </c>
    </row>
    <row r="14" spans="1:8" ht="12.75">
      <c r="A14" s="140">
        <v>30</v>
      </c>
      <c r="C14" s="144">
        <v>5</v>
      </c>
      <c r="D14" s="148">
        <v>19202.4</v>
      </c>
      <c r="E14" s="144">
        <v>6</v>
      </c>
      <c r="F14" s="144">
        <v>6.7</v>
      </c>
      <c r="G14" s="144">
        <v>6.34</v>
      </c>
      <c r="H14" s="148">
        <v>20417.8</v>
      </c>
    </row>
    <row r="15" spans="1:8" ht="12.75">
      <c r="A15" s="204" t="s">
        <v>16</v>
      </c>
      <c r="B15" s="204"/>
      <c r="C15" s="144">
        <v>47</v>
      </c>
      <c r="D15" s="148">
        <v>136907.9</v>
      </c>
      <c r="E15" s="141"/>
      <c r="F15" s="141"/>
      <c r="G15" s="144">
        <v>6.42</v>
      </c>
      <c r="H15" s="148">
        <v>144958.7</v>
      </c>
    </row>
    <row r="16" spans="1:8" ht="12.75">
      <c r="A16" s="140"/>
      <c r="C16" s="144"/>
      <c r="D16" s="141"/>
      <c r="E16" s="141"/>
      <c r="F16" s="141"/>
      <c r="G16" s="141"/>
      <c r="H16" s="141"/>
    </row>
    <row r="17" spans="1:8" ht="12.75">
      <c r="A17" s="206" t="s">
        <v>17</v>
      </c>
      <c r="B17" s="206"/>
      <c r="C17" s="144"/>
      <c r="D17" s="141"/>
      <c r="E17" s="141"/>
      <c r="F17" s="141"/>
      <c r="G17" s="141"/>
      <c r="H17" s="141"/>
    </row>
    <row r="18" spans="1:8" ht="12.75">
      <c r="A18" s="140">
        <v>12</v>
      </c>
      <c r="C18" s="144">
        <v>3</v>
      </c>
      <c r="D18" s="148">
        <v>5586</v>
      </c>
      <c r="E18" s="144">
        <v>7.1</v>
      </c>
      <c r="F18" s="144">
        <v>8.1</v>
      </c>
      <c r="G18" s="144">
        <v>7.16</v>
      </c>
      <c r="H18" s="148">
        <v>5581.1</v>
      </c>
    </row>
    <row r="19" spans="1:8" ht="12.75">
      <c r="A19" s="140">
        <v>15</v>
      </c>
      <c r="C19" s="144">
        <v>2</v>
      </c>
      <c r="D19" s="148">
        <v>2030</v>
      </c>
      <c r="E19" s="144">
        <v>7.5</v>
      </c>
      <c r="F19" s="144">
        <v>8</v>
      </c>
      <c r="G19" s="144">
        <v>7.68</v>
      </c>
      <c r="H19" s="148">
        <v>2083.8</v>
      </c>
    </row>
    <row r="20" spans="1:8" ht="12.75">
      <c r="A20" s="140">
        <v>20</v>
      </c>
      <c r="C20" s="144">
        <v>14</v>
      </c>
      <c r="D20" s="148">
        <v>17195</v>
      </c>
      <c r="E20" s="144">
        <v>7.1</v>
      </c>
      <c r="F20" s="144">
        <v>8.7</v>
      </c>
      <c r="G20" s="144">
        <v>7.45</v>
      </c>
      <c r="H20" s="148">
        <v>17726.9</v>
      </c>
    </row>
    <row r="21" spans="1:8" ht="12.75">
      <c r="A21" s="140">
        <v>25</v>
      </c>
      <c r="C21" s="144">
        <v>13</v>
      </c>
      <c r="D21" s="148">
        <v>15500</v>
      </c>
      <c r="E21" s="144">
        <v>7</v>
      </c>
      <c r="F21" s="144">
        <v>8</v>
      </c>
      <c r="G21" s="144">
        <v>7.47</v>
      </c>
      <c r="H21" s="148">
        <v>16255.5</v>
      </c>
    </row>
    <row r="22" spans="1:8" ht="12.75">
      <c r="A22" s="140">
        <v>30</v>
      </c>
      <c r="C22" s="144">
        <v>8</v>
      </c>
      <c r="D22" s="148">
        <v>10628</v>
      </c>
      <c r="E22" s="144">
        <v>7.24</v>
      </c>
      <c r="F22" s="144">
        <v>7.7</v>
      </c>
      <c r="G22" s="144">
        <v>7.36</v>
      </c>
      <c r="H22" s="148">
        <v>11108.4</v>
      </c>
    </row>
    <row r="23" spans="1:8" ht="12.75">
      <c r="A23" s="204" t="s">
        <v>16</v>
      </c>
      <c r="B23" s="204"/>
      <c r="C23" s="144">
        <v>40</v>
      </c>
      <c r="D23" s="148">
        <v>50939</v>
      </c>
      <c r="E23" s="141"/>
      <c r="F23" s="141"/>
      <c r="G23" s="144">
        <v>7.42</v>
      </c>
      <c r="H23" s="148">
        <v>52755.7</v>
      </c>
    </row>
    <row r="24" spans="1:8" ht="12.75">
      <c r="A24" s="140"/>
      <c r="C24" s="144"/>
      <c r="D24" s="141"/>
      <c r="E24" s="141"/>
      <c r="F24" s="141"/>
      <c r="G24" s="141"/>
      <c r="H24" s="141"/>
    </row>
    <row r="25" spans="1:8" ht="12.75">
      <c r="A25" s="206" t="s">
        <v>18</v>
      </c>
      <c r="B25" s="206"/>
      <c r="C25" s="147"/>
      <c r="D25" s="147"/>
      <c r="E25" s="141"/>
      <c r="F25" s="141"/>
      <c r="G25" s="141"/>
      <c r="H25" s="141"/>
    </row>
    <row r="26" spans="1:8" ht="12.75">
      <c r="A26" s="140">
        <v>10</v>
      </c>
      <c r="C26" s="144">
        <v>1</v>
      </c>
      <c r="D26" s="148">
        <v>2683</v>
      </c>
      <c r="E26" s="144">
        <v>7.04</v>
      </c>
      <c r="F26" s="144">
        <v>7.04</v>
      </c>
      <c r="G26" s="144">
        <v>7.04</v>
      </c>
      <c r="H26" s="148">
        <v>2697.7</v>
      </c>
    </row>
    <row r="27" spans="1:8" ht="12.75">
      <c r="A27" s="140">
        <v>12</v>
      </c>
      <c r="C27" s="144">
        <v>3</v>
      </c>
      <c r="D27" s="148">
        <v>5228</v>
      </c>
      <c r="E27" s="144">
        <v>6.87</v>
      </c>
      <c r="F27" s="144">
        <v>7.2</v>
      </c>
      <c r="G27" s="144">
        <v>6.99</v>
      </c>
      <c r="H27" s="148">
        <v>5326</v>
      </c>
    </row>
    <row r="28" spans="1:8" ht="12.75">
      <c r="A28" s="140">
        <v>13</v>
      </c>
      <c r="C28" s="144">
        <v>2</v>
      </c>
      <c r="D28" s="148">
        <v>5423</v>
      </c>
      <c r="E28" s="144">
        <v>6.84</v>
      </c>
      <c r="F28" s="144">
        <v>6.96</v>
      </c>
      <c r="G28" s="144">
        <v>6.88</v>
      </c>
      <c r="H28" s="148">
        <v>5461.6</v>
      </c>
    </row>
    <row r="29" spans="1:8" ht="12.75">
      <c r="A29" s="140">
        <v>15</v>
      </c>
      <c r="C29" s="144">
        <v>6</v>
      </c>
      <c r="D29" s="148">
        <v>14078</v>
      </c>
      <c r="E29" s="144">
        <v>6.7</v>
      </c>
      <c r="F29" s="144">
        <v>7.15</v>
      </c>
      <c r="G29" s="144">
        <v>6.84</v>
      </c>
      <c r="H29" s="148">
        <v>14250.6</v>
      </c>
    </row>
    <row r="30" spans="1:8" ht="12.75">
      <c r="A30" s="140">
        <v>16</v>
      </c>
      <c r="C30" s="144">
        <v>2</v>
      </c>
      <c r="D30" s="148">
        <v>5593</v>
      </c>
      <c r="E30" s="144">
        <v>6.7</v>
      </c>
      <c r="F30" s="144">
        <v>6.9</v>
      </c>
      <c r="G30" s="144">
        <v>6.76</v>
      </c>
      <c r="H30" s="148">
        <v>5624.1</v>
      </c>
    </row>
    <row r="31" spans="1:8" ht="12.75">
      <c r="A31" s="140">
        <v>17</v>
      </c>
      <c r="C31" s="144">
        <v>1</v>
      </c>
      <c r="D31" s="148">
        <v>1979</v>
      </c>
      <c r="E31" s="144">
        <v>6.97</v>
      </c>
      <c r="F31" s="144">
        <v>6.97</v>
      </c>
      <c r="G31" s="144">
        <v>6.97</v>
      </c>
      <c r="H31" s="148">
        <v>2011.6</v>
      </c>
    </row>
    <row r="32" spans="1:8" ht="12.75">
      <c r="A32" s="140">
        <v>18</v>
      </c>
      <c r="C32" s="144">
        <v>2</v>
      </c>
      <c r="D32" s="148">
        <v>3854</v>
      </c>
      <c r="E32" s="144">
        <v>6.81</v>
      </c>
      <c r="F32" s="144">
        <v>6.81</v>
      </c>
      <c r="G32" s="144">
        <v>6.81</v>
      </c>
      <c r="H32" s="148">
        <v>3907.4</v>
      </c>
    </row>
    <row r="33" spans="1:8" ht="12.75">
      <c r="A33" s="140">
        <v>19</v>
      </c>
      <c r="C33" s="144">
        <v>1</v>
      </c>
      <c r="D33" s="148">
        <v>2814</v>
      </c>
      <c r="E33" s="144">
        <v>6.76</v>
      </c>
      <c r="F33" s="144">
        <v>6.76</v>
      </c>
      <c r="G33" s="144">
        <v>6.76</v>
      </c>
      <c r="H33" s="148">
        <v>2843.9</v>
      </c>
    </row>
    <row r="34" spans="1:8" ht="12.75">
      <c r="A34" s="140">
        <v>20</v>
      </c>
      <c r="C34" s="144">
        <v>18</v>
      </c>
      <c r="D34" s="148">
        <v>52666</v>
      </c>
      <c r="E34" s="144">
        <v>6.5</v>
      </c>
      <c r="F34" s="144">
        <v>7.15</v>
      </c>
      <c r="G34" s="144">
        <v>6.69</v>
      </c>
      <c r="H34" s="148">
        <v>53328.1</v>
      </c>
    </row>
    <row r="35" spans="1:8" ht="12.75">
      <c r="A35" s="140">
        <v>21</v>
      </c>
      <c r="C35" s="144">
        <v>1</v>
      </c>
      <c r="D35" s="148">
        <v>4631</v>
      </c>
      <c r="E35" s="144">
        <v>6.6</v>
      </c>
      <c r="F35" s="144">
        <v>6.6</v>
      </c>
      <c r="G35" s="144">
        <v>6.6</v>
      </c>
      <c r="H35" s="148">
        <v>4704.4</v>
      </c>
    </row>
    <row r="36" spans="1:8" ht="12.75">
      <c r="A36" s="140">
        <v>23</v>
      </c>
      <c r="C36" s="144">
        <v>1</v>
      </c>
      <c r="D36" s="148">
        <v>4397</v>
      </c>
      <c r="E36" s="144">
        <v>6.7</v>
      </c>
      <c r="F36" s="144">
        <v>6.7</v>
      </c>
      <c r="G36" s="144">
        <v>6.7</v>
      </c>
      <c r="H36" s="148">
        <v>4451.7</v>
      </c>
    </row>
    <row r="37" spans="1:8" ht="12.75">
      <c r="A37" s="140">
        <v>25</v>
      </c>
      <c r="C37" s="144">
        <v>7</v>
      </c>
      <c r="D37" s="148">
        <v>22373</v>
      </c>
      <c r="E37" s="144">
        <v>6.55</v>
      </c>
      <c r="F37" s="144">
        <v>7.2</v>
      </c>
      <c r="G37" s="144">
        <v>6.64</v>
      </c>
      <c r="H37" s="148">
        <v>22654.3</v>
      </c>
    </row>
    <row r="38" spans="1:8" ht="12.75">
      <c r="A38" s="140">
        <v>30</v>
      </c>
      <c r="C38" s="144">
        <v>4</v>
      </c>
      <c r="D38" s="148">
        <v>10989</v>
      </c>
      <c r="E38" s="144">
        <v>6.6</v>
      </c>
      <c r="F38" s="144">
        <v>6.9</v>
      </c>
      <c r="G38" s="144">
        <v>6.74</v>
      </c>
      <c r="H38" s="148">
        <v>11314.5</v>
      </c>
    </row>
    <row r="39" spans="1:8" ht="12.75">
      <c r="A39" s="204" t="s">
        <v>16</v>
      </c>
      <c r="B39" s="204"/>
      <c r="C39" s="144">
        <v>49</v>
      </c>
      <c r="D39" s="148">
        <v>136708</v>
      </c>
      <c r="E39" s="141"/>
      <c r="F39" s="141"/>
      <c r="G39" s="144">
        <v>6.74</v>
      </c>
      <c r="H39" s="148">
        <v>138575.9</v>
      </c>
    </row>
    <row r="40" spans="1:8" ht="12.75">
      <c r="A40" s="140"/>
      <c r="C40" s="144"/>
      <c r="D40" s="141"/>
      <c r="E40" s="141"/>
      <c r="F40" s="141"/>
      <c r="G40" s="141"/>
      <c r="H40" s="141"/>
    </row>
    <row r="41" spans="1:8" ht="12.75">
      <c r="A41" s="206" t="s">
        <v>19</v>
      </c>
      <c r="B41" s="206"/>
      <c r="C41" s="144"/>
      <c r="D41" s="141"/>
      <c r="E41" s="141"/>
      <c r="F41" s="141"/>
      <c r="G41" s="141"/>
      <c r="H41" s="141"/>
    </row>
    <row r="42" spans="1:8" ht="12.75">
      <c r="A42" s="140">
        <v>12</v>
      </c>
      <c r="C42" s="144">
        <v>2</v>
      </c>
      <c r="D42" s="148">
        <v>6173</v>
      </c>
      <c r="E42" s="144">
        <v>6.3</v>
      </c>
      <c r="F42" s="144">
        <v>6.4</v>
      </c>
      <c r="G42" s="144">
        <v>6.34</v>
      </c>
      <c r="H42" s="148">
        <v>6359.8</v>
      </c>
    </row>
    <row r="43" spans="1:8" ht="12.75">
      <c r="A43" s="140">
        <v>15</v>
      </c>
      <c r="C43" s="144">
        <v>4</v>
      </c>
      <c r="D43" s="148">
        <v>9128.6</v>
      </c>
      <c r="E43" s="144">
        <v>6.13</v>
      </c>
      <c r="F43" s="144">
        <v>6.77</v>
      </c>
      <c r="G43" s="144">
        <v>6.4</v>
      </c>
      <c r="H43" s="148">
        <v>9470.4</v>
      </c>
    </row>
    <row r="44" spans="1:8" ht="12.75">
      <c r="A44" s="140">
        <v>18</v>
      </c>
      <c r="C44" s="144">
        <v>4</v>
      </c>
      <c r="D44" s="148">
        <v>15855</v>
      </c>
      <c r="E44" s="144">
        <v>6.18</v>
      </c>
      <c r="F44" s="144">
        <v>6.85</v>
      </c>
      <c r="G44" s="144">
        <v>6.3</v>
      </c>
      <c r="H44" s="148">
        <v>16533.4</v>
      </c>
    </row>
    <row r="45" spans="1:8" ht="12.75">
      <c r="A45" s="140">
        <v>20</v>
      </c>
      <c r="C45" s="144">
        <v>17</v>
      </c>
      <c r="D45" s="148">
        <v>65810.8</v>
      </c>
      <c r="E45" s="144">
        <v>5.59</v>
      </c>
      <c r="F45" s="144">
        <v>6.6</v>
      </c>
      <c r="G45" s="144">
        <v>6.16</v>
      </c>
      <c r="H45" s="148">
        <v>69495.8</v>
      </c>
    </row>
    <row r="46" spans="1:8" ht="12.75">
      <c r="A46" s="140">
        <v>25</v>
      </c>
      <c r="C46" s="144">
        <v>4</v>
      </c>
      <c r="D46" s="148">
        <v>15358.2</v>
      </c>
      <c r="E46" s="144">
        <v>5.83</v>
      </c>
      <c r="F46" s="144">
        <v>6.3</v>
      </c>
      <c r="G46" s="144">
        <v>6.06</v>
      </c>
      <c r="H46" s="148">
        <v>16342.2</v>
      </c>
    </row>
    <row r="47" spans="1:8" ht="12.75">
      <c r="A47" s="204" t="s">
        <v>16</v>
      </c>
      <c r="B47" s="204"/>
      <c r="C47" s="144">
        <v>31</v>
      </c>
      <c r="D47" s="148">
        <v>112325.5</v>
      </c>
      <c r="E47" s="141"/>
      <c r="F47" s="141"/>
      <c r="G47" s="144">
        <v>6.19</v>
      </c>
      <c r="H47" s="148">
        <v>118201.6</v>
      </c>
    </row>
    <row r="48" spans="1:8" ht="12.75">
      <c r="A48" s="140"/>
      <c r="C48" s="144"/>
      <c r="D48" s="141"/>
      <c r="E48" s="141"/>
      <c r="F48" s="141"/>
      <c r="G48" s="141"/>
      <c r="H48" s="141"/>
    </row>
    <row r="49" spans="1:8" ht="12.75">
      <c r="A49" s="206" t="s">
        <v>20</v>
      </c>
      <c r="B49" s="206"/>
      <c r="C49" s="147"/>
      <c r="D49" s="141"/>
      <c r="E49" s="141"/>
      <c r="F49" s="141"/>
      <c r="G49" s="141"/>
      <c r="H49" s="141"/>
    </row>
    <row r="50" spans="1:8" ht="12.75">
      <c r="A50" s="140">
        <v>20</v>
      </c>
      <c r="C50" s="144">
        <v>3</v>
      </c>
      <c r="D50" s="148">
        <v>3431.2</v>
      </c>
      <c r="E50" s="144">
        <v>7.2</v>
      </c>
      <c r="F50" s="144">
        <v>7.5</v>
      </c>
      <c r="G50" s="144">
        <v>7.37</v>
      </c>
      <c r="H50" s="148">
        <v>3546.6</v>
      </c>
    </row>
    <row r="51" spans="1:8" ht="12.75">
      <c r="A51" s="140">
        <v>25</v>
      </c>
      <c r="C51" s="144">
        <v>2</v>
      </c>
      <c r="D51" s="148">
        <v>5564.2</v>
      </c>
      <c r="E51" s="144">
        <v>6.7</v>
      </c>
      <c r="F51" s="144">
        <v>7.1</v>
      </c>
      <c r="G51" s="144">
        <v>6.84</v>
      </c>
      <c r="H51" s="148">
        <v>5682.7</v>
      </c>
    </row>
    <row r="52" spans="1:8" ht="12.75">
      <c r="A52" s="140">
        <v>30</v>
      </c>
      <c r="C52" s="144">
        <v>2</v>
      </c>
      <c r="D52" s="148">
        <v>2666.9</v>
      </c>
      <c r="E52" s="144">
        <v>6.9</v>
      </c>
      <c r="F52" s="144">
        <v>7.21</v>
      </c>
      <c r="G52" s="144">
        <v>7.02</v>
      </c>
      <c r="H52" s="148">
        <v>2726.2</v>
      </c>
    </row>
    <row r="53" spans="1:8" ht="12.75">
      <c r="A53" s="204" t="s">
        <v>16</v>
      </c>
      <c r="B53" s="204"/>
      <c r="C53" s="144">
        <v>7</v>
      </c>
      <c r="D53" s="148">
        <v>11662.3</v>
      </c>
      <c r="E53" s="141"/>
      <c r="F53" s="141"/>
      <c r="G53" s="144">
        <v>7.04</v>
      </c>
      <c r="H53" s="148">
        <v>11955.5</v>
      </c>
    </row>
    <row r="54" spans="1:8" ht="12.75">
      <c r="A54" s="140"/>
      <c r="C54" s="144"/>
      <c r="D54" s="141"/>
      <c r="E54" s="141"/>
      <c r="F54" s="141"/>
      <c r="G54" s="141"/>
      <c r="H54" s="141"/>
    </row>
    <row r="55" spans="1:8" ht="12.75">
      <c r="A55" s="206" t="s">
        <v>27</v>
      </c>
      <c r="B55" s="206"/>
      <c r="C55" s="144"/>
      <c r="D55" s="141"/>
      <c r="E55" s="141"/>
      <c r="F55" s="141"/>
      <c r="G55" s="141"/>
      <c r="H55" s="141"/>
    </row>
    <row r="56" spans="1:8" ht="12.75">
      <c r="A56" s="140">
        <v>20</v>
      </c>
      <c r="C56" s="144">
        <v>2</v>
      </c>
      <c r="D56" s="148">
        <v>4793.7</v>
      </c>
      <c r="E56" s="144">
        <v>7.35</v>
      </c>
      <c r="F56" s="144">
        <v>7.35</v>
      </c>
      <c r="G56" s="144">
        <v>7.35</v>
      </c>
      <c r="H56" s="148">
        <v>5007.1</v>
      </c>
    </row>
    <row r="57" spans="1:8" ht="12.75">
      <c r="A57" s="140" t="s">
        <v>16</v>
      </c>
      <c r="C57" s="144">
        <v>2</v>
      </c>
      <c r="D57" s="148">
        <v>4793.7</v>
      </c>
      <c r="E57" s="141"/>
      <c r="F57" s="141"/>
      <c r="G57" s="144">
        <v>7.35</v>
      </c>
      <c r="H57" s="148">
        <v>5007.1</v>
      </c>
    </row>
    <row r="58" spans="1:8" ht="12.75">
      <c r="A58" s="140"/>
      <c r="C58" s="144"/>
      <c r="D58" s="141"/>
      <c r="E58" s="141"/>
      <c r="F58" s="141"/>
      <c r="G58" s="141"/>
      <c r="H58" s="141"/>
    </row>
    <row r="59" spans="1:8" ht="12.75">
      <c r="A59" s="206" t="s">
        <v>33</v>
      </c>
      <c r="B59" s="206"/>
      <c r="C59" s="147"/>
      <c r="D59" s="141"/>
      <c r="E59" s="141"/>
      <c r="F59" s="141"/>
      <c r="G59" s="141"/>
      <c r="H59" s="141"/>
    </row>
    <row r="60" spans="1:8" ht="12.75">
      <c r="A60" s="140">
        <v>20</v>
      </c>
      <c r="C60" s="144">
        <v>6</v>
      </c>
      <c r="D60" s="148">
        <v>8865</v>
      </c>
      <c r="E60" s="144">
        <v>6.96</v>
      </c>
      <c r="F60" s="144">
        <v>7.13</v>
      </c>
      <c r="G60" s="144">
        <v>7.04</v>
      </c>
      <c r="H60" s="148">
        <v>9156.7</v>
      </c>
    </row>
    <row r="61" spans="1:8" ht="12.75">
      <c r="A61" s="140">
        <v>25</v>
      </c>
      <c r="C61" s="144">
        <v>4</v>
      </c>
      <c r="D61" s="148">
        <v>8141</v>
      </c>
      <c r="E61" s="144">
        <v>6.85</v>
      </c>
      <c r="F61" s="144">
        <v>6.9</v>
      </c>
      <c r="G61" s="144">
        <v>6.87</v>
      </c>
      <c r="H61" s="148">
        <v>8417.3</v>
      </c>
    </row>
    <row r="62" spans="1:8" ht="12.75">
      <c r="A62" s="140" t="s">
        <v>16</v>
      </c>
      <c r="C62" s="144">
        <v>10</v>
      </c>
      <c r="D62" s="148">
        <v>17006</v>
      </c>
      <c r="E62" s="141"/>
      <c r="F62" s="141"/>
      <c r="G62" s="144">
        <v>6.96</v>
      </c>
      <c r="H62" s="148">
        <v>17574</v>
      </c>
    </row>
    <row r="63" spans="1:8" ht="12.75">
      <c r="A63" s="140"/>
      <c r="C63" s="144"/>
      <c r="D63" s="141"/>
      <c r="E63" s="141"/>
      <c r="F63" s="141"/>
      <c r="G63" s="141"/>
      <c r="H63" s="141"/>
    </row>
    <row r="64" spans="1:8" ht="12.75">
      <c r="A64" s="206" t="s">
        <v>28</v>
      </c>
      <c r="B64" s="206"/>
      <c r="C64" s="147"/>
      <c r="D64" s="141"/>
      <c r="E64" s="141"/>
      <c r="F64" s="141"/>
      <c r="G64" s="141"/>
      <c r="H64" s="141"/>
    </row>
    <row r="65" spans="1:8" ht="12.75">
      <c r="A65" s="140">
        <v>12</v>
      </c>
      <c r="C65" s="144">
        <v>2</v>
      </c>
      <c r="D65" s="144">
        <v>630</v>
      </c>
      <c r="E65" s="144">
        <v>8.3</v>
      </c>
      <c r="F65" s="144">
        <v>8.3</v>
      </c>
      <c r="G65" s="144">
        <v>8.3</v>
      </c>
      <c r="H65" s="144">
        <v>656.3</v>
      </c>
    </row>
    <row r="66" spans="1:8" ht="12.75">
      <c r="A66" s="140">
        <v>14</v>
      </c>
      <c r="C66" s="144">
        <v>1</v>
      </c>
      <c r="D66" s="144">
        <v>575</v>
      </c>
      <c r="E66" s="144">
        <v>9.5</v>
      </c>
      <c r="F66" s="144">
        <v>9.5</v>
      </c>
      <c r="G66" s="144">
        <v>9.5</v>
      </c>
      <c r="H66" s="144">
        <v>421.5</v>
      </c>
    </row>
    <row r="67" spans="1:8" ht="12.75">
      <c r="A67" s="140">
        <v>15</v>
      </c>
      <c r="C67" s="144">
        <v>1</v>
      </c>
      <c r="D67" s="144">
        <v>400</v>
      </c>
      <c r="E67" s="144">
        <v>9</v>
      </c>
      <c r="F67" s="144">
        <v>9</v>
      </c>
      <c r="G67" s="144">
        <v>9</v>
      </c>
      <c r="H67" s="144">
        <v>396.7</v>
      </c>
    </row>
    <row r="68" spans="1:8" ht="12.75">
      <c r="A68" s="140">
        <v>16</v>
      </c>
      <c r="C68" s="144">
        <v>2</v>
      </c>
      <c r="D68" s="148">
        <v>1311</v>
      </c>
      <c r="E68" s="144">
        <v>8.3</v>
      </c>
      <c r="F68" s="144">
        <v>10</v>
      </c>
      <c r="G68" s="144">
        <v>9.36</v>
      </c>
      <c r="H68" s="148">
        <v>1141.3</v>
      </c>
    </row>
    <row r="69" spans="1:8" ht="12.75">
      <c r="A69" s="140">
        <v>18</v>
      </c>
      <c r="C69" s="144">
        <v>1</v>
      </c>
      <c r="D69" s="148">
        <v>5520</v>
      </c>
      <c r="E69" s="144">
        <v>7.7</v>
      </c>
      <c r="F69" s="144">
        <v>7.7</v>
      </c>
      <c r="G69" s="144">
        <v>7.7</v>
      </c>
      <c r="H69" s="148">
        <v>4868.4</v>
      </c>
    </row>
    <row r="70" spans="1:8" ht="12.75">
      <c r="A70" s="140">
        <v>20</v>
      </c>
      <c r="C70" s="144">
        <v>19</v>
      </c>
      <c r="D70" s="148">
        <v>16019</v>
      </c>
      <c r="E70" s="144">
        <v>7.7</v>
      </c>
      <c r="F70" s="144">
        <v>11</v>
      </c>
      <c r="G70" s="144">
        <v>8.31</v>
      </c>
      <c r="H70" s="148">
        <v>15141.1</v>
      </c>
    </row>
    <row r="71" spans="1:8" ht="12.75">
      <c r="A71" s="140">
        <v>22</v>
      </c>
      <c r="C71" s="144">
        <v>1</v>
      </c>
      <c r="D71" s="144">
        <v>310</v>
      </c>
      <c r="E71" s="144">
        <v>8.3</v>
      </c>
      <c r="F71" s="144">
        <v>8.3</v>
      </c>
      <c r="G71" s="144">
        <v>8.3</v>
      </c>
      <c r="H71" s="144">
        <v>324.5</v>
      </c>
    </row>
    <row r="72" spans="1:8" ht="12.75">
      <c r="A72" s="140">
        <v>25</v>
      </c>
      <c r="C72" s="144">
        <v>3</v>
      </c>
      <c r="D72" s="148">
        <v>3567</v>
      </c>
      <c r="E72" s="144">
        <v>8.3</v>
      </c>
      <c r="F72" s="144">
        <v>8.5</v>
      </c>
      <c r="G72" s="144">
        <v>8.39</v>
      </c>
      <c r="H72" s="148">
        <v>3458.4</v>
      </c>
    </row>
    <row r="73" spans="1:8" ht="12.75">
      <c r="A73" s="204" t="s">
        <v>16</v>
      </c>
      <c r="B73" s="204"/>
      <c r="C73" s="144">
        <v>30</v>
      </c>
      <c r="D73" s="148">
        <v>28332</v>
      </c>
      <c r="E73" s="141"/>
      <c r="F73" s="141"/>
      <c r="G73" s="144">
        <v>8.28</v>
      </c>
      <c r="H73" s="148">
        <v>26408.1</v>
      </c>
    </row>
    <row r="74" spans="1:8" ht="12.75">
      <c r="A74" s="140"/>
      <c r="C74" s="144"/>
      <c r="D74" s="141"/>
      <c r="E74" s="141"/>
      <c r="F74" s="141"/>
      <c r="G74" s="141"/>
      <c r="H74" s="141"/>
    </row>
    <row r="75" spans="1:8" ht="12.75">
      <c r="A75" s="206" t="s">
        <v>21</v>
      </c>
      <c r="B75" s="206"/>
      <c r="C75" s="147"/>
      <c r="D75" s="147"/>
      <c r="E75" s="141"/>
      <c r="F75" s="141"/>
      <c r="G75" s="141"/>
      <c r="H75" s="141"/>
    </row>
    <row r="76" spans="1:8" ht="12.75">
      <c r="A76" s="140">
        <v>8</v>
      </c>
      <c r="C76" s="144">
        <v>1</v>
      </c>
      <c r="D76" s="148">
        <v>1000</v>
      </c>
      <c r="E76" s="144">
        <v>6.1</v>
      </c>
      <c r="F76" s="144">
        <v>6.1</v>
      </c>
      <c r="G76" s="144">
        <v>6.1</v>
      </c>
      <c r="H76" s="148">
        <v>1053.9</v>
      </c>
    </row>
    <row r="77" spans="1:8" ht="12.75">
      <c r="A77" s="140">
        <v>12</v>
      </c>
      <c r="C77" s="144">
        <v>6</v>
      </c>
      <c r="D77" s="148">
        <v>8257</v>
      </c>
      <c r="E77" s="144">
        <v>6.2</v>
      </c>
      <c r="F77" s="144">
        <v>6.9</v>
      </c>
      <c r="G77" s="144">
        <v>6.41</v>
      </c>
      <c r="H77" s="148">
        <v>8617.6</v>
      </c>
    </row>
    <row r="78" spans="1:8" ht="12.75">
      <c r="A78" s="140">
        <v>14</v>
      </c>
      <c r="C78" s="144">
        <v>2</v>
      </c>
      <c r="D78" s="148">
        <v>5251</v>
      </c>
      <c r="E78" s="144">
        <v>6.2</v>
      </c>
      <c r="F78" s="144">
        <v>6.35</v>
      </c>
      <c r="G78" s="144">
        <v>6.28</v>
      </c>
      <c r="H78" s="148">
        <v>5391.6</v>
      </c>
    </row>
    <row r="79" spans="1:8" ht="12.75">
      <c r="A79" s="140">
        <v>15</v>
      </c>
      <c r="C79" s="144">
        <v>2</v>
      </c>
      <c r="D79" s="148">
        <v>6741</v>
      </c>
      <c r="E79" s="144">
        <v>6.15</v>
      </c>
      <c r="F79" s="144">
        <v>6.25</v>
      </c>
      <c r="G79" s="144">
        <v>6.17</v>
      </c>
      <c r="H79" s="148">
        <v>7016.8</v>
      </c>
    </row>
    <row r="80" spans="1:8" ht="12.75">
      <c r="A80" s="140">
        <v>16</v>
      </c>
      <c r="C80" s="144">
        <v>3</v>
      </c>
      <c r="D80" s="148">
        <v>9460</v>
      </c>
      <c r="E80" s="144">
        <v>6.21</v>
      </c>
      <c r="F80" s="144">
        <v>6.45</v>
      </c>
      <c r="G80" s="144">
        <v>6.29</v>
      </c>
      <c r="H80" s="148">
        <v>9700.4</v>
      </c>
    </row>
    <row r="81" spans="1:8" ht="12.75">
      <c r="A81" s="140">
        <v>17</v>
      </c>
      <c r="C81" s="144">
        <v>1</v>
      </c>
      <c r="D81" s="148">
        <v>1737</v>
      </c>
      <c r="E81" s="144">
        <v>6.3</v>
      </c>
      <c r="F81" s="144">
        <v>6.3</v>
      </c>
      <c r="G81" s="144">
        <v>6.3</v>
      </c>
      <c r="H81" s="148">
        <v>1838.9</v>
      </c>
    </row>
    <row r="82" spans="1:8" ht="12.75">
      <c r="A82" s="140">
        <v>18</v>
      </c>
      <c r="C82" s="144">
        <v>7</v>
      </c>
      <c r="D82" s="148">
        <v>13675</v>
      </c>
      <c r="E82" s="144">
        <v>6.2</v>
      </c>
      <c r="F82" s="144">
        <v>6.85</v>
      </c>
      <c r="G82" s="144">
        <v>6.39</v>
      </c>
      <c r="H82" s="148">
        <v>14229.9</v>
      </c>
    </row>
    <row r="83" spans="1:8" ht="12.75">
      <c r="A83" s="140">
        <v>20</v>
      </c>
      <c r="C83" s="144">
        <v>28</v>
      </c>
      <c r="D83" s="148">
        <v>56986.6</v>
      </c>
      <c r="E83" s="144">
        <v>6</v>
      </c>
      <c r="F83" s="144">
        <v>7.15</v>
      </c>
      <c r="G83" s="144">
        <v>6.34</v>
      </c>
      <c r="H83" s="148">
        <v>60134.4</v>
      </c>
    </row>
    <row r="84" spans="1:8" ht="12.75">
      <c r="A84" s="140">
        <v>22</v>
      </c>
      <c r="C84" s="144">
        <v>2</v>
      </c>
      <c r="D84" s="148">
        <v>3956</v>
      </c>
      <c r="E84" s="144">
        <v>6.2</v>
      </c>
      <c r="F84" s="144">
        <v>6.85</v>
      </c>
      <c r="G84" s="144">
        <v>6.32</v>
      </c>
      <c r="H84" s="148">
        <v>4199.4</v>
      </c>
    </row>
    <row r="85" spans="1:8" ht="12.75">
      <c r="A85" s="140">
        <v>24</v>
      </c>
      <c r="C85" s="144">
        <v>2</v>
      </c>
      <c r="D85" s="148">
        <v>6717</v>
      </c>
      <c r="E85" s="144">
        <v>6</v>
      </c>
      <c r="F85" s="144">
        <v>6.35</v>
      </c>
      <c r="G85" s="144">
        <v>6.1</v>
      </c>
      <c r="H85" s="148">
        <v>7210.8</v>
      </c>
    </row>
    <row r="86" spans="1:8" ht="12.75">
      <c r="A86" s="140">
        <v>25</v>
      </c>
      <c r="C86" s="144">
        <v>8</v>
      </c>
      <c r="D86" s="148">
        <v>14832.3</v>
      </c>
      <c r="E86" s="144">
        <v>6</v>
      </c>
      <c r="F86" s="144">
        <v>6.81</v>
      </c>
      <c r="G86" s="144">
        <v>6.34</v>
      </c>
      <c r="H86" s="148">
        <v>15925.1</v>
      </c>
    </row>
    <row r="87" spans="1:8" ht="12.75">
      <c r="A87" s="140">
        <v>26</v>
      </c>
      <c r="C87" s="144">
        <v>1</v>
      </c>
      <c r="D87" s="148">
        <v>1498</v>
      </c>
      <c r="E87" s="144">
        <v>6.5</v>
      </c>
      <c r="F87" s="144">
        <v>6.5</v>
      </c>
      <c r="G87" s="144">
        <v>6.5</v>
      </c>
      <c r="H87" s="148">
        <v>1611.6</v>
      </c>
    </row>
    <row r="88" spans="1:8" ht="12.75">
      <c r="A88" s="140">
        <v>27</v>
      </c>
      <c r="C88" s="144">
        <v>1</v>
      </c>
      <c r="D88" s="144">
        <v>800</v>
      </c>
      <c r="E88" s="144">
        <v>6.9</v>
      </c>
      <c r="F88" s="144">
        <v>6.9</v>
      </c>
      <c r="G88" s="144">
        <v>6.9</v>
      </c>
      <c r="H88" s="144">
        <v>875.5</v>
      </c>
    </row>
    <row r="89" spans="1:8" ht="12.75">
      <c r="A89" s="140">
        <v>30</v>
      </c>
      <c r="C89" s="144">
        <v>7</v>
      </c>
      <c r="D89" s="148">
        <v>14704</v>
      </c>
      <c r="E89" s="144">
        <v>6</v>
      </c>
      <c r="F89" s="144">
        <v>7.1</v>
      </c>
      <c r="G89" s="144">
        <v>6.37</v>
      </c>
      <c r="H89" s="148">
        <v>15931.2</v>
      </c>
    </row>
    <row r="90" spans="1:8" ht="12.75">
      <c r="A90" s="204" t="s">
        <v>16</v>
      </c>
      <c r="B90" s="204"/>
      <c r="C90" s="144">
        <v>71</v>
      </c>
      <c r="D90" s="148">
        <v>145614.9</v>
      </c>
      <c r="E90" s="141"/>
      <c r="F90" s="141"/>
      <c r="G90" s="144">
        <v>6.33</v>
      </c>
      <c r="H90" s="148">
        <v>153737</v>
      </c>
    </row>
    <row r="91" spans="1:8" ht="12.75">
      <c r="A91" s="140"/>
      <c r="C91" s="144"/>
      <c r="D91" s="141"/>
      <c r="E91" s="141"/>
      <c r="F91" s="141"/>
      <c r="G91" s="141"/>
      <c r="H91" s="141"/>
    </row>
    <row r="92" spans="1:8" ht="12.75">
      <c r="A92" s="206" t="s">
        <v>29</v>
      </c>
      <c r="B92" s="206"/>
      <c r="C92" s="147"/>
      <c r="D92" s="141"/>
      <c r="E92" s="141"/>
      <c r="F92" s="141"/>
      <c r="G92" s="141"/>
      <c r="H92" s="141"/>
    </row>
    <row r="93" spans="1:8" ht="12.75">
      <c r="A93" s="140">
        <v>15</v>
      </c>
      <c r="C93" s="144">
        <v>3</v>
      </c>
      <c r="D93" s="148">
        <v>3703.2</v>
      </c>
      <c r="E93" s="144">
        <v>6.27</v>
      </c>
      <c r="F93" s="144">
        <v>6.71</v>
      </c>
      <c r="G93" s="144">
        <v>6.49</v>
      </c>
      <c r="H93" s="148">
        <v>3896.2</v>
      </c>
    </row>
    <row r="94" spans="1:8" ht="12.75">
      <c r="A94" s="140">
        <v>20</v>
      </c>
      <c r="C94" s="144">
        <v>6</v>
      </c>
      <c r="D94" s="148">
        <v>12005.8</v>
      </c>
      <c r="E94" s="144">
        <v>6.27</v>
      </c>
      <c r="F94" s="144">
        <v>6.89</v>
      </c>
      <c r="G94" s="144">
        <v>6.52</v>
      </c>
      <c r="H94" s="148">
        <v>12311.8</v>
      </c>
    </row>
    <row r="95" spans="1:8" ht="12.75">
      <c r="A95" s="140">
        <v>25</v>
      </c>
      <c r="C95" s="144">
        <v>10</v>
      </c>
      <c r="D95" s="148">
        <v>13311.6</v>
      </c>
      <c r="E95" s="144">
        <v>6.21</v>
      </c>
      <c r="F95" s="144">
        <v>6.84</v>
      </c>
      <c r="G95" s="144">
        <v>6.66</v>
      </c>
      <c r="H95" s="148">
        <v>14051.5</v>
      </c>
    </row>
    <row r="96" spans="1:8" ht="12.75">
      <c r="A96" s="140">
        <v>30</v>
      </c>
      <c r="C96" s="144">
        <v>66</v>
      </c>
      <c r="D96" s="148">
        <v>93229.2</v>
      </c>
      <c r="E96" s="144">
        <v>6.16</v>
      </c>
      <c r="F96" s="144">
        <v>6.89</v>
      </c>
      <c r="G96" s="144">
        <v>6.63</v>
      </c>
      <c r="H96" s="148">
        <v>99095.8</v>
      </c>
    </row>
    <row r="97" spans="1:8" ht="12.75">
      <c r="A97" s="204" t="s">
        <v>16</v>
      </c>
      <c r="B97" s="204"/>
      <c r="C97" s="144">
        <v>85</v>
      </c>
      <c r="D97" s="148">
        <v>122249.8</v>
      </c>
      <c r="E97" s="141"/>
      <c r="F97" s="141"/>
      <c r="G97" s="144">
        <v>6.62</v>
      </c>
      <c r="H97" s="148">
        <v>129355.4</v>
      </c>
    </row>
    <row r="98" spans="1:8" ht="12.75">
      <c r="A98" s="140"/>
      <c r="C98" s="144"/>
      <c r="D98" s="141"/>
      <c r="E98" s="141"/>
      <c r="F98" s="141"/>
      <c r="G98" s="141"/>
      <c r="H98" s="141"/>
    </row>
    <row r="99" spans="1:8" ht="12.75">
      <c r="A99" s="206" t="s">
        <v>22</v>
      </c>
      <c r="B99" s="206"/>
      <c r="C99" s="147"/>
      <c r="D99" s="141"/>
      <c r="E99" s="141"/>
      <c r="F99" s="141"/>
      <c r="G99" s="141"/>
      <c r="H99" s="141"/>
    </row>
    <row r="100" spans="1:8" ht="12.75">
      <c r="A100" s="140">
        <v>12</v>
      </c>
      <c r="C100" s="144">
        <v>1</v>
      </c>
      <c r="D100" s="144">
        <v>400</v>
      </c>
      <c r="E100" s="144">
        <v>8.5</v>
      </c>
      <c r="F100" s="144">
        <v>8.5</v>
      </c>
      <c r="G100" s="144">
        <v>8.5</v>
      </c>
      <c r="H100" s="144">
        <v>310.6</v>
      </c>
    </row>
    <row r="101" spans="1:8" ht="12.75">
      <c r="A101" s="140">
        <v>14</v>
      </c>
      <c r="C101" s="144">
        <v>3</v>
      </c>
      <c r="D101" s="148">
        <v>2074.3</v>
      </c>
      <c r="E101" s="144">
        <v>8.3</v>
      </c>
      <c r="F101" s="144">
        <v>8.5</v>
      </c>
      <c r="G101" s="144">
        <v>8.45</v>
      </c>
      <c r="H101" s="148">
        <v>2067.7</v>
      </c>
    </row>
    <row r="102" spans="1:8" ht="12.75">
      <c r="A102" s="140">
        <v>15</v>
      </c>
      <c r="C102" s="144">
        <v>8</v>
      </c>
      <c r="D102" s="148">
        <v>7639.8</v>
      </c>
      <c r="E102" s="144">
        <v>8.3</v>
      </c>
      <c r="F102" s="144">
        <v>8.5</v>
      </c>
      <c r="G102" s="144">
        <v>8.47</v>
      </c>
      <c r="H102" s="148">
        <v>7648.7</v>
      </c>
    </row>
    <row r="103" spans="1:8" ht="12.75">
      <c r="A103" s="140">
        <v>20</v>
      </c>
      <c r="C103" s="144">
        <v>25</v>
      </c>
      <c r="D103" s="148">
        <v>19351.8</v>
      </c>
      <c r="E103" s="144">
        <v>8.3</v>
      </c>
      <c r="F103" s="144">
        <v>8.5</v>
      </c>
      <c r="G103" s="144">
        <v>8.47</v>
      </c>
      <c r="H103" s="148">
        <v>19865.3</v>
      </c>
    </row>
    <row r="104" spans="1:8" ht="12.75">
      <c r="A104" s="140">
        <v>22</v>
      </c>
      <c r="C104" s="144">
        <v>1</v>
      </c>
      <c r="D104" s="148">
        <v>1338</v>
      </c>
      <c r="E104" s="144">
        <v>7.65</v>
      </c>
      <c r="F104" s="144">
        <v>7.65</v>
      </c>
      <c r="G104" s="144">
        <v>7.65</v>
      </c>
      <c r="H104" s="148">
        <v>1405.4</v>
      </c>
    </row>
    <row r="105" spans="1:8" ht="12.75">
      <c r="A105" s="140">
        <v>24</v>
      </c>
      <c r="C105" s="144">
        <v>1</v>
      </c>
      <c r="D105" s="144">
        <v>495.4</v>
      </c>
      <c r="E105" s="144">
        <v>8.5</v>
      </c>
      <c r="F105" s="144">
        <v>8.5</v>
      </c>
      <c r="G105" s="144">
        <v>8.5</v>
      </c>
      <c r="H105" s="144">
        <v>520.4</v>
      </c>
    </row>
    <row r="106" spans="1:8" ht="12.75">
      <c r="A106" s="140">
        <v>25</v>
      </c>
      <c r="C106" s="144">
        <v>12</v>
      </c>
      <c r="D106" s="148">
        <v>15187.3</v>
      </c>
      <c r="E106" s="144">
        <v>8.3</v>
      </c>
      <c r="F106" s="144">
        <v>8.5</v>
      </c>
      <c r="G106" s="144">
        <v>8.45</v>
      </c>
      <c r="H106" s="148">
        <v>15614.9</v>
      </c>
    </row>
    <row r="107" spans="1:8" ht="12.75">
      <c r="A107" s="140">
        <v>30</v>
      </c>
      <c r="C107" s="144">
        <v>4</v>
      </c>
      <c r="D107" s="148">
        <v>2914.2</v>
      </c>
      <c r="E107" s="144">
        <v>8.5</v>
      </c>
      <c r="F107" s="144">
        <v>8.5</v>
      </c>
      <c r="G107" s="144">
        <v>8.5</v>
      </c>
      <c r="H107" s="148">
        <v>3010.4</v>
      </c>
    </row>
    <row r="108" spans="1:8" ht="12.75">
      <c r="A108" s="204" t="s">
        <v>16</v>
      </c>
      <c r="B108" s="204"/>
      <c r="C108" s="144">
        <v>55</v>
      </c>
      <c r="D108" s="148">
        <v>49400.8</v>
      </c>
      <c r="E108" s="141"/>
      <c r="F108" s="141"/>
      <c r="G108" s="144">
        <v>8.44</v>
      </c>
      <c r="H108" s="148">
        <v>50443.3</v>
      </c>
    </row>
    <row r="109" spans="1:8" ht="12.75">
      <c r="A109" s="140"/>
      <c r="C109" s="144"/>
      <c r="D109" s="141"/>
      <c r="E109" s="141"/>
      <c r="F109" s="141"/>
      <c r="G109" s="141"/>
      <c r="H109" s="141"/>
    </row>
    <row r="110" spans="1:8" ht="12.75">
      <c r="A110" s="206" t="s">
        <v>23</v>
      </c>
      <c r="B110" s="206"/>
      <c r="C110" s="144"/>
      <c r="D110" s="141"/>
      <c r="E110" s="141"/>
      <c r="F110" s="141"/>
      <c r="G110" s="141"/>
      <c r="H110" s="141"/>
    </row>
    <row r="111" spans="1:8" ht="12.75">
      <c r="A111" s="140">
        <v>20</v>
      </c>
      <c r="C111" s="144">
        <v>3</v>
      </c>
      <c r="D111" s="148">
        <v>4304</v>
      </c>
      <c r="E111" s="144">
        <v>7.3</v>
      </c>
      <c r="F111" s="144">
        <v>7.5</v>
      </c>
      <c r="G111" s="144">
        <v>7.42</v>
      </c>
      <c r="H111" s="148">
        <v>4413.7</v>
      </c>
    </row>
    <row r="112" spans="1:8" ht="12.75">
      <c r="A112" s="140">
        <v>30</v>
      </c>
      <c r="C112" s="144">
        <v>1</v>
      </c>
      <c r="D112" s="148">
        <v>1760</v>
      </c>
      <c r="E112" s="144">
        <v>7.3</v>
      </c>
      <c r="F112" s="144">
        <v>7.3</v>
      </c>
      <c r="G112" s="144">
        <v>7.3</v>
      </c>
      <c r="H112" s="148">
        <v>1825.3</v>
      </c>
    </row>
    <row r="113" spans="1:8" ht="12.75">
      <c r="A113" s="204" t="s">
        <v>16</v>
      </c>
      <c r="B113" s="204"/>
      <c r="C113" s="144">
        <v>4</v>
      </c>
      <c r="D113" s="148">
        <v>6064</v>
      </c>
      <c r="E113" s="141"/>
      <c r="F113" s="141"/>
      <c r="G113" s="144">
        <v>7.38</v>
      </c>
      <c r="H113" s="148">
        <v>6239.1</v>
      </c>
    </row>
    <row r="114" spans="1:8" ht="12.75">
      <c r="A114" s="140"/>
      <c r="C114" s="144"/>
      <c r="D114" s="141"/>
      <c r="E114" s="141"/>
      <c r="F114" s="141"/>
      <c r="G114" s="141"/>
      <c r="H114" s="141"/>
    </row>
    <row r="115" spans="1:8" ht="12.75">
      <c r="A115" s="206" t="s">
        <v>25</v>
      </c>
      <c r="B115" s="206"/>
      <c r="C115" s="147"/>
      <c r="D115" s="141"/>
      <c r="E115" s="141"/>
      <c r="F115" s="141"/>
      <c r="G115" s="141"/>
      <c r="H115" s="141"/>
    </row>
    <row r="116" spans="1:8" ht="12.75">
      <c r="A116" s="140">
        <v>17</v>
      </c>
      <c r="C116" s="144">
        <v>1</v>
      </c>
      <c r="D116" s="144">
        <v>950</v>
      </c>
      <c r="E116" s="144">
        <v>8.49</v>
      </c>
      <c r="F116" s="144">
        <v>8.49</v>
      </c>
      <c r="G116" s="144">
        <v>8.49</v>
      </c>
      <c r="H116" s="144">
        <v>943.3</v>
      </c>
    </row>
    <row r="117" spans="1:8" ht="12.75">
      <c r="A117" s="140">
        <v>20</v>
      </c>
      <c r="C117" s="144">
        <v>4</v>
      </c>
      <c r="D117" s="148">
        <v>3837.2</v>
      </c>
      <c r="E117" s="144">
        <v>8.2</v>
      </c>
      <c r="F117" s="144">
        <v>8.97</v>
      </c>
      <c r="G117" s="144">
        <v>8.36</v>
      </c>
      <c r="H117" s="148">
        <v>3961.2</v>
      </c>
    </row>
    <row r="118" spans="1:8" ht="12.75">
      <c r="A118" s="140">
        <v>25</v>
      </c>
      <c r="C118" s="144">
        <v>2</v>
      </c>
      <c r="D118" s="148">
        <v>3512.3</v>
      </c>
      <c r="E118" s="144">
        <v>8.1</v>
      </c>
      <c r="F118" s="144">
        <v>9</v>
      </c>
      <c r="G118" s="144">
        <v>8.42</v>
      </c>
      <c r="H118" s="148">
        <v>3783.4</v>
      </c>
    </row>
    <row r="119" spans="1:8" ht="12.75">
      <c r="A119" s="140">
        <v>28</v>
      </c>
      <c r="C119" s="144">
        <v>1</v>
      </c>
      <c r="D119" s="148">
        <v>1920</v>
      </c>
      <c r="E119" s="144">
        <v>8.49</v>
      </c>
      <c r="F119" s="144">
        <v>8.49</v>
      </c>
      <c r="G119" s="144">
        <v>8.49</v>
      </c>
      <c r="H119" s="148">
        <v>1916.6</v>
      </c>
    </row>
    <row r="120" spans="1:8" ht="12.75">
      <c r="A120" s="140">
        <v>30</v>
      </c>
      <c r="C120" s="144">
        <v>1</v>
      </c>
      <c r="D120" s="148">
        <v>1518.4</v>
      </c>
      <c r="E120" s="144">
        <v>8.5</v>
      </c>
      <c r="F120" s="144">
        <v>8.5</v>
      </c>
      <c r="G120" s="144">
        <v>8.5</v>
      </c>
      <c r="H120" s="148">
        <v>1515.1</v>
      </c>
    </row>
    <row r="121" spans="1:8" ht="12.75">
      <c r="A121" s="204" t="s">
        <v>16</v>
      </c>
      <c r="B121" s="204"/>
      <c r="C121" s="144">
        <v>9</v>
      </c>
      <c r="D121" s="148">
        <v>11737.9</v>
      </c>
      <c r="E121" s="141"/>
      <c r="F121" s="141"/>
      <c r="G121" s="144">
        <v>8.43</v>
      </c>
      <c r="H121" s="148">
        <v>12119.5</v>
      </c>
    </row>
    <row r="122" spans="1:8" ht="12.75">
      <c r="A122" s="168"/>
      <c r="B122" s="181"/>
      <c r="C122" s="145"/>
      <c r="D122" s="150"/>
      <c r="E122" s="150"/>
      <c r="F122" s="150"/>
      <c r="G122" s="150"/>
      <c r="H122" s="150"/>
    </row>
    <row r="123" spans="1:8" ht="12.75">
      <c r="A123" s="204" t="s">
        <v>16</v>
      </c>
      <c r="B123" s="204"/>
      <c r="C123" s="144">
        <v>440</v>
      </c>
      <c r="D123" s="148">
        <v>833741.8</v>
      </c>
      <c r="E123" s="141"/>
      <c r="F123" s="141"/>
      <c r="G123" s="144">
        <v>6.75</v>
      </c>
      <c r="H123" s="148">
        <v>867330.8</v>
      </c>
    </row>
    <row r="124" spans="1:8" ht="12.75">
      <c r="A124" s="121"/>
      <c r="B124" s="169"/>
      <c r="C124" s="146"/>
      <c r="D124" s="155"/>
      <c r="E124" s="155"/>
      <c r="F124" s="155"/>
      <c r="G124" s="155"/>
      <c r="H124" s="155"/>
    </row>
    <row r="126" spans="1:8" ht="12.75">
      <c r="A126" s="69" t="s">
        <v>43</v>
      </c>
      <c r="B126" s="208" t="s">
        <v>61</v>
      </c>
      <c r="C126" s="208"/>
      <c r="D126" s="208"/>
      <c r="E126" s="208"/>
      <c r="F126" s="208"/>
      <c r="G126" s="208"/>
      <c r="H126" s="208"/>
    </row>
    <row r="127" spans="1:8" ht="12.75">
      <c r="A127" s="69" t="s">
        <v>59</v>
      </c>
      <c r="B127" s="208" t="s">
        <v>62</v>
      </c>
      <c r="C127" s="208"/>
      <c r="D127" s="208"/>
      <c r="E127" s="208"/>
      <c r="F127" s="208"/>
      <c r="G127" s="208"/>
      <c r="H127" s="208"/>
    </row>
  </sheetData>
  <mergeCells count="31">
    <mergeCell ref="A123:B123"/>
    <mergeCell ref="A110:B110"/>
    <mergeCell ref="A113:B113"/>
    <mergeCell ref="A115:B115"/>
    <mergeCell ref="A121:B121"/>
    <mergeCell ref="A92:B92"/>
    <mergeCell ref="A97:B97"/>
    <mergeCell ref="A99:B99"/>
    <mergeCell ref="A108:B108"/>
    <mergeCell ref="A64:B64"/>
    <mergeCell ref="A73:B73"/>
    <mergeCell ref="A75:B75"/>
    <mergeCell ref="A90:B90"/>
    <mergeCell ref="A49:B49"/>
    <mergeCell ref="A53:B53"/>
    <mergeCell ref="A55:B55"/>
    <mergeCell ref="A59:B59"/>
    <mergeCell ref="A25:B25"/>
    <mergeCell ref="A39:B39"/>
    <mergeCell ref="A41:B41"/>
    <mergeCell ref="A47:B47"/>
    <mergeCell ref="E4:G4"/>
    <mergeCell ref="B126:H126"/>
    <mergeCell ref="B127:H127"/>
    <mergeCell ref="A4:B4"/>
    <mergeCell ref="A5:B5"/>
    <mergeCell ref="A6:B6"/>
    <mergeCell ref="A8:B8"/>
    <mergeCell ref="A15:B15"/>
    <mergeCell ref="A17:B17"/>
    <mergeCell ref="A23:B2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2004-08-04T15:46:10Z</dcterms:created>
  <dcterms:modified xsi:type="dcterms:W3CDTF">2006-01-16T15:08:13Z</dcterms:modified>
  <cp:category/>
  <cp:version/>
  <cp:contentType/>
  <cp:contentStatus/>
</cp:coreProperties>
</file>