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7710" activeTab="0"/>
  </bookViews>
  <sheets>
    <sheet name="Jul-12 NºOp" sheetId="1" r:id="rId1"/>
    <sheet name="Jul-12 $OP" sheetId="2" r:id="rId2"/>
    <sheet name="Jul-12 US$OP" sheetId="3" r:id="rId3"/>
  </sheets>
  <definedNames>
    <definedName name="_xlnm.Print_Area" localSheetId="1">'Jul-12 $OP'!$B$2:$L$158</definedName>
    <definedName name="_xlnm.Print_Area" localSheetId="2">'Jul-12 US$OP'!$B$2:$L$156</definedName>
    <definedName name="PHAUF" localSheetId="1">'Jul-12 $OP'!$F$29:$F$40,OFFSET('Jul-12 $OP'!$F$42,,,COUNT('Jul-12 $OP'!$D$42:$D$53),1)</definedName>
    <definedName name="PHAUS" localSheetId="2">'Jul-12 US$OP'!$F$29:$F$40,OFFSET('Jul-12 US$OP'!$F$42,,,COUNT('Jul-12 US$OP'!$D$42:$D$53),1)</definedName>
    <definedName name="phluf" localSheetId="1">'Jul-12 $OP'!$G$29:$G$40,OFFSET('Jul-12 $OP'!$G$42,,,COUNT('Jul-12 $OP'!$D$42:$D$53),1)</definedName>
    <definedName name="PHLUS" localSheetId="2">'Jul-12 US$OP'!$G$29:$G$40,OFFSET('Jul-12 US$OP'!$G$42,,,COUNT('Jul-12 US$OP'!$D$42:$D$53),1)</definedName>
    <definedName name="PMAUF" localSheetId="1">'Jul-12 $OP'!$H$29:$H$40,OFFSET('Jul-12 $OP'!$H$42,,,COUNT('Jul-12 $OP'!$D$42:$D$53),1)</definedName>
    <definedName name="PMAUS" localSheetId="2">'Jul-12 US$OP'!$H$29:$H$40,OFFSET('Jul-12 US$OP'!$H$42,,,COUNT('Jul-12 US$OP'!$D$42:$D$53),1)</definedName>
    <definedName name="PMLUF" localSheetId="1">'Jul-12 $OP'!$I$29:$I$40,OFFSET('Jul-12 $OP'!$I$42,,,COUNT('Jul-12 $OP'!$D$42:$D$53),1)</definedName>
    <definedName name="PMLUS" localSheetId="2">'Jul-12 US$OP'!$I$29:$I$40,OFFSET('Jul-12 US$OP'!$I$42,,,COUNT('Jul-12 US$OP'!$D$42:$D$53),1)</definedName>
    <definedName name="RVAUF" localSheetId="1">'Jul-12 $OP'!$D$29:$D$40,OFFSET('Jul-12 $OP'!$D$42,,,COUNT('Jul-12 $OP'!$D$42:$D$53),1)</definedName>
    <definedName name="RVAUS" localSheetId="2">'Jul-12 US$OP'!$D$29:$D$40,OFFSET('Jul-12 US$OP'!$D$42,,,COUNT('Jul-12 US$OP'!$D$42:$D$53),1)</definedName>
    <definedName name="RVLUF" localSheetId="1">'Jul-12 $OP'!$E$29:$E$40,OFFSET('Jul-12 $OP'!$E$42,,,COUNT('Jul-12 $OP'!$D$42:$D$53),1)</definedName>
    <definedName name="RVLUS" localSheetId="2">'Jul-12 US$OP'!$E$29:$E$40,OFFSET('Jul-12 US$OP'!$E$42,,,COUNT('Jul-12 US$OP'!$D$42:$D$53),1)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<sst xmlns="http://schemas.openxmlformats.org/spreadsheetml/2006/main" count="521" uniqueCount="98">
  <si>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</si>
  <si>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</si>
  <si>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</si>
  <si>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</si>
  <si>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</si>
  <si>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</si>
  <si>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</si>
  <si>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</si>
  <si>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</si>
  <si>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</si>
  <si>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</si>
  <si>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</si>
  <si>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</si>
  <si>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</si>
  <si>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</si>
  <si>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</si>
  <si>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</si>
  <si>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</si>
  <si>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</si>
  <si>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</si>
  <si>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</si>
  <si>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</si>
  <si>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</si>
  <si>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</si>
  <si>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</si>
  <si>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</si>
  <si>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</si>
  <si>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</si>
  <si>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</si>
  <si>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</si>
  <si>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</si>
  <si>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</si>
  <si>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</si>
  <si>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</si>
  <si>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</si>
  <si>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</si>
  <si>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</si>
  <si>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</si>
  <si>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</si>
  <si>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</si>
  <si>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</si>
  <si>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</si>
  <si>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</si>
  <si>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</si>
  <si>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</si>
  <si>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</si>
  <si>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</si>
  <si>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</si>
  <si>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</si>
  <si>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</si>
  <si>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</si>
  <si>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</si>
  <si>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</si>
  <si>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</si>
  <si>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GBM CORREDORES DE BOLSA LIMITADA        </t>
  </si>
  <si>
    <t xml:space="preserve">BANCOESTADO SA CORREDORES DE BOLSA    </t>
  </si>
  <si>
    <t xml:space="preserve">SANTANDER SA CORREDORES DE BOLSA      </t>
  </si>
  <si>
    <t xml:space="preserve">BBVA CORREDORES DE BOLSA LTDA          </t>
  </si>
  <si>
    <t xml:space="preserve">BANCHILE CORREDORES DE BOLSA SA       </t>
  </si>
  <si>
    <t>BICE INVERSIONES CORREDORES DE BOLSA SA</t>
  </si>
  <si>
    <t xml:space="preserve">BCI CORREDOR DE BOLSA SA              </t>
  </si>
  <si>
    <t xml:space="preserve">LARRAIN VIAL SA CORREDORA DE BOLSA    </t>
  </si>
  <si>
    <t xml:space="preserve">CORPBANCA CORREDORES DE BOLSA SA      </t>
  </si>
  <si>
    <t xml:space="preserve">SCOTIA CORREDORA DE BOLSA CHILE SA    </t>
  </si>
  <si>
    <t xml:space="preserve">CELFIN CAPITAL SA CORREDORES DE BOLSA </t>
  </si>
  <si>
    <t xml:space="preserve">EUROAMERICA CORREDORES DE BOLSA SA    </t>
  </si>
  <si>
    <t xml:space="preserve">DEUTSCHE SECURITIES C DE BOLSA LTDA   </t>
  </si>
  <si>
    <t xml:space="preserve">IM TRUST SA CORREDORES DE BOLSA     </t>
  </si>
  <si>
    <t xml:space="preserve">PENTA CORREDORES DE BOLSA SA          </t>
  </si>
  <si>
    <t>VALORES SECURITY SACORREDORES DE BOLSA</t>
  </si>
  <si>
    <t xml:space="preserve">MERRILL LYNCH CORREDORES DE BOLSA SA  </t>
  </si>
  <si>
    <t xml:space="preserve">CONSORCIO CORREDORES DE BOLSA SA      </t>
  </si>
  <si>
    <t xml:space="preserve">MUNITA, CRUZAT Y CLARO SA C DE BOLSA </t>
  </si>
  <si>
    <t xml:space="preserve">NEGOCIOS Y VALORES SA C DE BOLSA     </t>
  </si>
  <si>
    <t xml:space="preserve">CHG CORREDORES DE BOLSA SA            </t>
  </si>
  <si>
    <t xml:space="preserve">MBI CORREDORES DE BOLSA SA            </t>
  </si>
  <si>
    <t xml:space="preserve">CRUZ DEL SUR CORREDORA DE BOLSA SA    </t>
  </si>
  <si>
    <t xml:space="preserve">FIT RESEARCH CORREDORES DE BOLSA SA   </t>
  </si>
  <si>
    <t xml:space="preserve">TANNER CORREDORES DE BOLSA SA         </t>
  </si>
  <si>
    <t xml:space="preserve">MOLINA Y SWETT SA CORREDORES DE BOLSA </t>
  </si>
  <si>
    <t xml:space="preserve">UGARTE Y CIA CORREDORES DE BOLSA SA  </t>
  </si>
  <si>
    <t xml:space="preserve">FINANZAS Y NEGOCIOS SA  C DE BOLSA   </t>
  </si>
  <si>
    <t xml:space="preserve">RENTA 4 CORREDORES DE BOLSA SA        </t>
  </si>
  <si>
    <t xml:space="preserve">MONEDA CORREDORES DE BOLSA LTDA        </t>
  </si>
  <si>
    <t xml:space="preserve">ITAU CHILE CORREDOR DE BOLSA LIMITADA   </t>
  </si>
  <si>
    <t xml:space="preserve">JAIME LARRAIN Y CIA C DE BOLSA LTDA  </t>
  </si>
  <si>
    <t xml:space="preserve">JP MORGAN CORREDORES DE BOLSA SPA     </t>
  </si>
  <si>
    <t xml:space="preserve">CHILEMARKET SA CORREDORES DE BOLSA    </t>
  </si>
  <si>
    <t xml:space="preserve">ETCHEGARAY SA CORREDORES DE BOLSA     </t>
  </si>
  <si>
    <t>VANTRUST CAPITAL CORREDORES DE BOLSA SA</t>
  </si>
  <si>
    <t xml:space="preserve">VALENZUELA LAFOURCADE SA C DE BOLSA  </t>
  </si>
  <si>
    <t xml:space="preserve">YRARRAZAVAL Y CIA C DE BOLSA LTDA    </t>
  </si>
  <si>
    <t>OPERACIONES ACEPTADAS EN SISTEMAS DE COMPENSACIÓN Y LIQUIDACIÓN</t>
  </si>
  <si>
    <t>JULIO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</si>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</sst>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6" fillId="0" borderId="49" xfId="0" applyFont="1" applyFill="1" applyBorder="1" applyAlignment="1">
      <alignment horizontal="center" wrapText="1"/>
    </xf>
    <xf numFmtId="0" fontId="40" fillId="55" borderId="0" xfId="119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3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4" xfId="120" applyFont="1" applyFill="1" applyBorder="1" applyAlignment="1">
      <alignment horizontal="center" vertical="center" wrapText="1"/>
      <protection/>
    </xf>
    <xf numFmtId="0" fontId="0" fillId="55" borderId="75" xfId="120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3" fillId="55" borderId="77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8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79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center" wrapText="1"/>
      <protection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0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4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9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9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8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5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3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tas" xfId="121"/>
    <cellStyle name="Notas 2" xfId="122"/>
    <cellStyle name="Percent" xfId="123"/>
    <cellStyle name="Porcentaje 2" xfId="124"/>
    <cellStyle name="Porcentaje 3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exto explicativo 3" xfId="132"/>
    <cellStyle name="Título" xfId="133"/>
    <cellStyle name="Título 1" xfId="134"/>
    <cellStyle name="Título 1 2" xfId="135"/>
    <cellStyle name="Título 1 3" xfId="136"/>
    <cellStyle name="Título 2" xfId="137"/>
    <cellStyle name="Título 2 2" xfId="138"/>
    <cellStyle name="Título 2 3" xfId="139"/>
    <cellStyle name="Título 3" xfId="140"/>
    <cellStyle name="Título 3 2" xfId="141"/>
    <cellStyle name="Título 3 3" xfId="142"/>
    <cellStyle name="Título 4" xfId="143"/>
    <cellStyle name="Total" xfId="144"/>
    <cellStyle name="Total 2" xfId="145"/>
  </cellStyles>
  <dxfs count="16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'Jul-12 $OP'!$D$27:$E$27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('Jul-12 $OP'!$D$29:$D$40,'Jul-12 $OP'!$D$42:$D$48)</c:f>
              <c:numCache/>
            </c:numRef>
          </c:val>
          <c:smooth val="0"/>
        </c:ser>
        <c:ser>
          <c:idx val="1"/>
          <c:order val="1"/>
          <c:tx>
            <c:strRef>
              <c:f>'Jul-12 $OP'!$F$27:$G$27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('Jul-12 $OP'!$F$29:$F$40,'Jul-12 $OP'!$F$42:$F$48)</c:f>
              <c:numCache/>
            </c:numRef>
          </c:val>
          <c:smooth val="0"/>
        </c:ser>
        <c:ser>
          <c:idx val="2"/>
          <c:order val="2"/>
          <c:tx>
            <c:strRef>
              <c:f>'Jul-12 $OP'!$H$27:$I$27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('Jul-12 $OP'!$H$29:$H$40,'Jul-12 $OP'!$H$42:$H$48)</c:f>
              <c:numCache/>
            </c:numRef>
          </c:val>
          <c:smooth val="0"/>
        </c:ser>
        <c:marker val="1"/>
        <c:axId val="12603554"/>
        <c:axId val="46323123"/>
      </c:line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3123"/>
        <c:crosses val="autoZero"/>
        <c:auto val="1"/>
        <c:lblOffset val="100"/>
        <c:tickLblSkip val="1"/>
        <c:noMultiLvlLbl val="0"/>
      </c:catAx>
      <c:valAx>
        <c:axId val="46323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3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'Jul-12 $OP'!$D$27:$E$27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('Jul-12 $OP'!$E$29:$E$40,'Jul-12 $OP'!$E$42:$E$48)</c:f>
              <c:numCache/>
            </c:numRef>
          </c:val>
          <c:smooth val="0"/>
        </c:ser>
        <c:ser>
          <c:idx val="1"/>
          <c:order val="1"/>
          <c:tx>
            <c:strRef>
              <c:f>'Jul-12 $OP'!$F$27:$G$27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('Jul-12 $OP'!$G$29:$G$40,'Jul-12 $OP'!$G$42:$G$48)</c:f>
              <c:numCache/>
            </c:numRef>
          </c:val>
          <c:smooth val="0"/>
        </c:ser>
        <c:ser>
          <c:idx val="2"/>
          <c:order val="2"/>
          <c:tx>
            <c:strRef>
              <c:f>'Jul-12 $OP'!$H$27:$I$27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('Jul-12 $OP'!$I$29:$I$40,'Jul-12 $OP'!$I$42:$I$48)</c:f>
              <c:numCache/>
            </c:numRef>
          </c:val>
          <c:smooth val="0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49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'Jul-12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US$OP'!$D$29:$D$40,'Jul-12 US$OP'!$D$42:$D$48)</c:f>
              <c:numCache/>
            </c:numRef>
          </c:val>
          <c:smooth val="0"/>
        </c:ser>
        <c:ser>
          <c:idx val="1"/>
          <c:order val="1"/>
          <c:tx>
            <c:strRef>
              <c:f>'Jul-12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US$OP'!$F$29:$F$40,'Jul-12 US$OP'!$F$42:$F$48)</c:f>
              <c:numCache/>
            </c:numRef>
          </c:val>
          <c:smooth val="0"/>
        </c:ser>
        <c:ser>
          <c:idx val="2"/>
          <c:order val="2"/>
          <c:tx>
            <c:strRef>
              <c:f>'Jul-12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US$OP'!$H$29:$H$40,'Jul-12 US$OP'!$H$42:$H$48)</c:f>
              <c:numCache/>
            </c:numRef>
          </c:val>
          <c:smooth val="0"/>
        </c:ser>
        <c:marker val="1"/>
        <c:axId val="13798166"/>
        <c:axId val="57074631"/>
      </c:line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8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'Jul-12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US$OP'!$E$29:$E$40,'Jul-12 US$OP'!$E$42:$E$48)</c:f>
              <c:numCache/>
            </c:numRef>
          </c:val>
          <c:smooth val="0"/>
        </c:ser>
        <c:ser>
          <c:idx val="1"/>
          <c:order val="1"/>
          <c:tx>
            <c:strRef>
              <c:f>'Jul-12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US$OP'!$G$29:$G$40,'Jul-12 US$OP'!$G$42:$G$48)</c:f>
              <c:numCache/>
            </c:numRef>
          </c:val>
          <c:smooth val="0"/>
        </c:ser>
        <c:ser>
          <c:idx val="2"/>
          <c:order val="2"/>
          <c:tx>
            <c:strRef>
              <c:f>'Jul-12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US$OP'!$I$29:$I$40,'Jul-12 US$OP'!$I$42:$I$48)</c:f>
              <c:numCache/>
            </c:numRef>
          </c:val>
          <c:smooth val="0"/>
        </c:ser>
        <c:marker val="1"/>
        <c:axId val="43909632"/>
        <c:axId val="59642369"/>
      </c:line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2369"/>
        <c:crosses val="autoZero"/>
        <c:auto val="1"/>
        <c:lblOffset val="100"/>
        <c:tickLblSkip val="1"/>
        <c:noMultiLvlLbl val="0"/>
      </c:catAx>
      <c:valAx>
        <c:axId val="59642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96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N49" sqref="N49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7" t="s">
        <v>92</v>
      </c>
      <c r="C2" s="298"/>
      <c r="D2" s="298"/>
      <c r="E2" s="298"/>
      <c r="F2" s="298"/>
      <c r="G2" s="298"/>
      <c r="H2" s="298"/>
      <c r="I2" s="298"/>
      <c r="J2" s="298"/>
      <c r="K2" s="299" t="s">
        <v>93</v>
      </c>
      <c r="L2" s="300"/>
    </row>
    <row r="3" spans="2:12" ht="15">
      <c r="B3" s="301" t="s">
        <v>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6" t="s">
        <v>2</v>
      </c>
      <c r="C6" s="287"/>
      <c r="D6" s="287"/>
      <c r="E6" s="287"/>
      <c r="F6" s="287"/>
      <c r="G6" s="287"/>
      <c r="H6" s="287"/>
      <c r="I6" s="287"/>
      <c r="J6" s="287"/>
      <c r="K6" s="287"/>
      <c r="L6" s="288"/>
    </row>
    <row r="7" spans="2:12" ht="15"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1"/>
    </row>
    <row r="8" spans="2:12" ht="15"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3" t="s">
        <v>4</v>
      </c>
      <c r="C10" s="284"/>
      <c r="D10" s="284"/>
      <c r="E10" s="285"/>
      <c r="F10" s="286" t="s">
        <v>5</v>
      </c>
      <c r="G10" s="287"/>
      <c r="H10" s="287"/>
      <c r="I10" s="287"/>
      <c r="J10" s="287"/>
      <c r="K10" s="287"/>
      <c r="L10" s="288"/>
    </row>
    <row r="11" spans="2:12" ht="15">
      <c r="B11" s="186"/>
      <c r="C11" s="187"/>
      <c r="D11" s="187"/>
      <c r="E11" s="187"/>
      <c r="F11" s="302"/>
      <c r="G11" s="303"/>
      <c r="H11" s="303"/>
      <c r="I11" s="303"/>
      <c r="J11" s="303"/>
      <c r="K11" s="303"/>
      <c r="L11" s="304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3" t="s">
        <v>6</v>
      </c>
      <c r="C13" s="284"/>
      <c r="D13" s="284"/>
      <c r="E13" s="285"/>
      <c r="F13" s="286" t="s">
        <v>7</v>
      </c>
      <c r="G13" s="287"/>
      <c r="H13" s="287"/>
      <c r="I13" s="287"/>
      <c r="J13" s="287"/>
      <c r="K13" s="287"/>
      <c r="L13" s="288"/>
    </row>
    <row r="14" spans="2:12" ht="15">
      <c r="B14" s="186"/>
      <c r="C14" s="187"/>
      <c r="D14" s="187"/>
      <c r="E14" s="187"/>
      <c r="F14" s="289"/>
      <c r="G14" s="290"/>
      <c r="H14" s="290"/>
      <c r="I14" s="290"/>
      <c r="J14" s="290"/>
      <c r="K14" s="290"/>
      <c r="L14" s="291"/>
    </row>
    <row r="15" spans="2:12" ht="15">
      <c r="B15" s="186"/>
      <c r="C15" s="187"/>
      <c r="D15" s="187"/>
      <c r="E15" s="187"/>
      <c r="F15" s="292" t="s">
        <v>50</v>
      </c>
      <c r="G15" s="290"/>
      <c r="H15" s="290"/>
      <c r="I15" s="290"/>
      <c r="J15" s="290"/>
      <c r="K15" s="290"/>
      <c r="L15" s="291"/>
    </row>
    <row r="16" spans="2:12" ht="15">
      <c r="B16" s="186"/>
      <c r="C16" s="187"/>
      <c r="D16" s="187"/>
      <c r="E16" s="187"/>
      <c r="F16" s="289"/>
      <c r="G16" s="290"/>
      <c r="H16" s="290"/>
      <c r="I16" s="290"/>
      <c r="J16" s="290"/>
      <c r="K16" s="290"/>
      <c r="L16" s="291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3" t="s">
        <v>94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/>
    </row>
    <row r="21" spans="2:12" ht="15">
      <c r="B21" s="197" t="s">
        <v>95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69" t="s">
        <v>12</v>
      </c>
      <c r="E23" s="270"/>
      <c r="F23" s="271" t="s">
        <v>13</v>
      </c>
      <c r="G23" s="271"/>
      <c r="H23" s="271"/>
      <c r="I23" s="271"/>
      <c r="J23" s="272" t="s">
        <v>14</v>
      </c>
      <c r="K23" s="273"/>
    </row>
    <row r="24" spans="2:11" ht="15.75" thickBot="1">
      <c r="B24" s="296"/>
      <c r="C24" s="296"/>
      <c r="D24" s="269" t="s">
        <v>15</v>
      </c>
      <c r="E24" s="270"/>
      <c r="F24" s="278" t="s">
        <v>16</v>
      </c>
      <c r="G24" s="279"/>
      <c r="H24" s="279" t="s">
        <v>17</v>
      </c>
      <c r="I24" s="268"/>
      <c r="J24" s="274"/>
      <c r="K24" s="275"/>
    </row>
    <row r="25" spans="2:11" ht="27" thickBot="1">
      <c r="B25" s="198" t="s">
        <v>18</v>
      </c>
      <c r="C25" s="199" t="s">
        <v>19</v>
      </c>
      <c r="D25" s="200" t="s">
        <v>96</v>
      </c>
      <c r="E25" s="201" t="s">
        <v>97</v>
      </c>
      <c r="F25" s="202" t="s">
        <v>96</v>
      </c>
      <c r="G25" s="203" t="s">
        <v>97</v>
      </c>
      <c r="H25" s="203" t="s">
        <v>96</v>
      </c>
      <c r="I25" s="204" t="s">
        <v>97</v>
      </c>
      <c r="J25" s="205" t="s">
        <v>96</v>
      </c>
      <c r="K25" s="206" t="s">
        <v>97</v>
      </c>
    </row>
    <row r="26" spans="2:11" ht="15">
      <c r="B26" s="264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5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5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6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7">
        <v>2010</v>
      </c>
      <c r="C30" s="26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0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1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1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1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1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1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1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1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1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1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1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2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7">
        <v>2011</v>
      </c>
      <c r="C43" s="26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0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1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1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1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1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1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1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1"/>
      <c r="C51" s="235" t="s">
        <v>30</v>
      </c>
      <c r="D51" s="215"/>
      <c r="E51" s="216"/>
      <c r="F51" s="215"/>
      <c r="G51" s="236"/>
      <c r="H51" s="236"/>
      <c r="I51" s="216"/>
      <c r="J51" s="215">
        <f t="shared" si="3"/>
        <v>0</v>
      </c>
      <c r="K51" s="216">
        <f t="shared" si="3"/>
        <v>0</v>
      </c>
    </row>
    <row r="52" spans="2:11" ht="15">
      <c r="B52" s="281"/>
      <c r="C52" s="235" t="s">
        <v>31</v>
      </c>
      <c r="D52" s="215"/>
      <c r="E52" s="216"/>
      <c r="F52" s="215"/>
      <c r="G52" s="236"/>
      <c r="H52" s="236"/>
      <c r="I52" s="216"/>
      <c r="J52" s="215">
        <f t="shared" si="3"/>
        <v>0</v>
      </c>
      <c r="K52" s="216">
        <f t="shared" si="3"/>
        <v>0</v>
      </c>
    </row>
    <row r="53" spans="2:11" ht="15">
      <c r="B53" s="281"/>
      <c r="C53" s="235" t="s">
        <v>32</v>
      </c>
      <c r="D53" s="215"/>
      <c r="E53" s="216"/>
      <c r="F53" s="215"/>
      <c r="G53" s="236"/>
      <c r="H53" s="236"/>
      <c r="I53" s="216"/>
      <c r="J53" s="215">
        <f t="shared" si="3"/>
        <v>0</v>
      </c>
      <c r="K53" s="216">
        <f t="shared" si="3"/>
        <v>0</v>
      </c>
    </row>
    <row r="54" spans="2:11" ht="15">
      <c r="B54" s="281"/>
      <c r="C54" s="235" t="s">
        <v>33</v>
      </c>
      <c r="D54" s="215"/>
      <c r="E54" s="216"/>
      <c r="F54" s="215"/>
      <c r="G54" s="236"/>
      <c r="H54" s="236"/>
      <c r="I54" s="216"/>
      <c r="J54" s="215">
        <f t="shared" si="3"/>
        <v>0</v>
      </c>
      <c r="K54" s="216">
        <f t="shared" si="3"/>
        <v>0</v>
      </c>
    </row>
    <row r="55" spans="2:11" ht="15.75" thickBot="1">
      <c r="B55" s="282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267">
        <v>2011</v>
      </c>
      <c r="C56" s="268"/>
      <c r="D56" s="225">
        <f>SUM(D44:D55)</f>
        <v>1173245</v>
      </c>
      <c r="E56" s="226">
        <f aca="true" t="shared" si="4" ref="E56:K56">SUM(E44:E55)</f>
        <v>1172100</v>
      </c>
      <c r="F56" s="225">
        <f t="shared" si="4"/>
        <v>382053</v>
      </c>
      <c r="G56" s="227">
        <f t="shared" si="4"/>
        <v>378847</v>
      </c>
      <c r="H56" s="227">
        <f t="shared" si="4"/>
        <v>98683</v>
      </c>
      <c r="I56" s="228">
        <f t="shared" si="4"/>
        <v>97446</v>
      </c>
      <c r="J56" s="225">
        <f t="shared" si="4"/>
        <v>1653981</v>
      </c>
      <c r="K56" s="228">
        <f t="shared" si="4"/>
        <v>1648393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69" t="s">
        <v>12</v>
      </c>
      <c r="E62" s="270"/>
      <c r="F62" s="271" t="s">
        <v>13</v>
      </c>
      <c r="G62" s="271"/>
      <c r="H62" s="271"/>
      <c r="I62" s="271"/>
      <c r="J62" s="272" t="s">
        <v>14</v>
      </c>
      <c r="K62" s="273"/>
    </row>
    <row r="63" spans="2:11" ht="15.75" thickBot="1">
      <c r="B63" s="276"/>
      <c r="C63" s="277"/>
      <c r="D63" s="269" t="s">
        <v>15</v>
      </c>
      <c r="E63" s="270"/>
      <c r="F63" s="278" t="s">
        <v>16</v>
      </c>
      <c r="G63" s="279"/>
      <c r="H63" s="279" t="s">
        <v>17</v>
      </c>
      <c r="I63" s="268"/>
      <c r="J63" s="274"/>
      <c r="K63" s="275"/>
    </row>
    <row r="64" spans="2:11" ht="27" thickBot="1">
      <c r="B64" s="277"/>
      <c r="C64" s="277"/>
      <c r="D64" s="245" t="s">
        <v>96</v>
      </c>
      <c r="E64" s="246" t="s">
        <v>97</v>
      </c>
      <c r="F64" s="247" t="s">
        <v>96</v>
      </c>
      <c r="G64" s="248" t="s">
        <v>97</v>
      </c>
      <c r="H64" s="247" t="s">
        <v>96</v>
      </c>
      <c r="I64" s="248" t="s">
        <v>97</v>
      </c>
      <c r="J64" s="247" t="s">
        <v>96</v>
      </c>
      <c r="K64" s="248" t="s">
        <v>97</v>
      </c>
    </row>
    <row r="65" spans="2:11" ht="15">
      <c r="B65" s="264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265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266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64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265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266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64">
        <v>2012</v>
      </c>
      <c r="C71" s="249" t="s">
        <v>37</v>
      </c>
      <c r="D71" s="250">
        <f>AVERAGE(D44:D55)</f>
        <v>167606.42857142858</v>
      </c>
      <c r="E71" s="251">
        <f>AVERAGE(E44:E55)</f>
        <v>167442.85714285713</v>
      </c>
      <c r="F71" s="252">
        <f>AVERAGE(F44:F55)</f>
        <v>54579</v>
      </c>
      <c r="G71" s="253">
        <f>AVERAGE(G44:G55)</f>
        <v>54121</v>
      </c>
      <c r="H71" s="250">
        <f>AVERAGE(H44:H55)</f>
        <v>14097.57142857143</v>
      </c>
      <c r="I71" s="251">
        <f>AVERAGE(I44:I55)</f>
        <v>13920.857142857143</v>
      </c>
      <c r="J71" s="213">
        <f t="shared" si="5"/>
        <v>236283</v>
      </c>
      <c r="K71" s="214">
        <f t="shared" si="5"/>
        <v>235484.71428571426</v>
      </c>
    </row>
    <row r="72" spans="2:11" ht="15">
      <c r="B72" s="265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266"/>
      <c r="C73" s="259" t="s">
        <v>39</v>
      </c>
      <c r="D73" s="260">
        <f>MIN(D44:D55)</f>
        <v>144562</v>
      </c>
      <c r="E73" s="261">
        <f>MIN(E44:E55)</f>
        <v>144288</v>
      </c>
      <c r="F73" s="262">
        <f>MIN(F44:F55)</f>
        <v>48093</v>
      </c>
      <c r="G73" s="263">
        <f>MIN(G44:G55)</f>
        <v>47560</v>
      </c>
      <c r="H73" s="260">
        <f>MIN(H44:H55)</f>
        <v>11998</v>
      </c>
      <c r="I73" s="261">
        <f>MIN(I44:I55)</f>
        <v>11769</v>
      </c>
      <c r="J73" s="223">
        <f t="shared" si="5"/>
        <v>204653</v>
      </c>
      <c r="K73" s="224">
        <f t="shared" si="5"/>
        <v>203617</v>
      </c>
    </row>
  </sheetData>
  <sheetProtection/>
  <mergeCells count="33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F62:I62"/>
    <mergeCell ref="J62:K63"/>
    <mergeCell ref="B63:C64"/>
    <mergeCell ref="D63:E63"/>
    <mergeCell ref="F63:G63"/>
    <mergeCell ref="H63:I63"/>
    <mergeCell ref="B65:B67"/>
    <mergeCell ref="B68:B70"/>
    <mergeCell ref="B71:B73"/>
    <mergeCell ref="B56:C56"/>
    <mergeCell ref="D62:E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N11" sqref="N1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41091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8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56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57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57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57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57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57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57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57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57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57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57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58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59">
        <v>2011</v>
      </c>
      <c r="C41" s="350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56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57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57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57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57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57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57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5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5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59">
        <v>2012</v>
      </c>
      <c r="C54" s="350"/>
      <c r="D54" s="54">
        <v>861842.6281695532</v>
      </c>
      <c r="E54" s="54">
        <v>85635.970119277</v>
      </c>
      <c r="F54" s="54">
        <v>5862362.2304187985</v>
      </c>
      <c r="G54" s="54">
        <v>813382.7518664824</v>
      </c>
      <c r="H54" s="54">
        <v>2261080.0941273984</v>
      </c>
      <c r="I54" s="54">
        <v>333657.98207030306</v>
      </c>
      <c r="J54" s="54">
        <v>8985284.95271575</v>
      </c>
      <c r="K54" s="55">
        <v>1232676.7040560625</v>
      </c>
    </row>
    <row r="55" spans="2:13" ht="12.75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>
      <c r="B56" s="351" t="s">
        <v>36</v>
      </c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2:13" ht="12.75"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2:13" ht="12.75"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4:11" ht="13.5" thickBot="1"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0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123120.37545279332</v>
      </c>
      <c r="E66" s="64">
        <v>12233.710017039572</v>
      </c>
      <c r="F66" s="65">
        <v>837480.3186312569</v>
      </c>
      <c r="G66" s="66">
        <v>116197.53598092606</v>
      </c>
      <c r="H66" s="65">
        <v>323011.44201819977</v>
      </c>
      <c r="I66" s="66">
        <v>47665.426010043295</v>
      </c>
      <c r="J66" s="65">
        <v>1283612.13610225</v>
      </c>
      <c r="K66" s="66">
        <v>176096.67200800893</v>
      </c>
      <c r="L66" s="67"/>
      <c r="M66" s="67"/>
    </row>
    <row r="67" spans="2:14" ht="12.75">
      <c r="B67" s="340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128235.54000426656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100821.14411248679</v>
      </c>
      <c r="E68" s="75">
        <v>8763.381548218817</v>
      </c>
      <c r="F68" s="76">
        <v>726813.4360853098</v>
      </c>
      <c r="G68" s="77">
        <v>103284.02054613008</v>
      </c>
      <c r="H68" s="76">
        <v>272644.4957896522</v>
      </c>
      <c r="I68" s="77">
        <v>41317.96193566186</v>
      </c>
      <c r="J68" s="76">
        <v>1104449.8406037297</v>
      </c>
      <c r="K68" s="77">
        <v>161808.04757054456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05" t="s">
        <v>41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3</v>
      </c>
      <c r="C79" s="89">
        <v>7</v>
      </c>
      <c r="D79" s="90">
        <v>2012</v>
      </c>
      <c r="E79" s="91">
        <v>3964.130768768429</v>
      </c>
      <c r="F79" s="92">
        <v>323.9883304990065</v>
      </c>
      <c r="G79" s="91">
        <v>45996.421336956686</v>
      </c>
      <c r="H79" s="93">
        <v>6633.317290793093</v>
      </c>
      <c r="I79" s="93">
        <v>15004.788073730208</v>
      </c>
      <c r="J79" s="92">
        <v>2389.9289811537883</v>
      </c>
      <c r="K79" s="91">
        <v>64965.34017945532</v>
      </c>
      <c r="L79" s="92">
        <v>9347.23460244589</v>
      </c>
      <c r="M79" s="78"/>
      <c r="N79" s="94"/>
    </row>
    <row r="80" spans="1:14" ht="12.75">
      <c r="A80" s="87"/>
      <c r="B80" s="95">
        <v>4</v>
      </c>
      <c r="C80" s="96">
        <v>7</v>
      </c>
      <c r="D80" s="97">
        <v>2012</v>
      </c>
      <c r="E80" s="98">
        <v>7112.609926036445</v>
      </c>
      <c r="F80" s="99">
        <v>758.2732839359077</v>
      </c>
      <c r="G80" s="98">
        <v>46262.324512934785</v>
      </c>
      <c r="H80" s="100">
        <v>6134.685754635097</v>
      </c>
      <c r="I80" s="100">
        <v>8591.6835792598</v>
      </c>
      <c r="J80" s="99">
        <v>1790.5132302221734</v>
      </c>
      <c r="K80" s="98">
        <v>61966.61801823103</v>
      </c>
      <c r="L80" s="99">
        <v>8683.472268793177</v>
      </c>
      <c r="M80" s="101"/>
      <c r="N80" s="94"/>
    </row>
    <row r="81" spans="1:14" ht="12.75">
      <c r="A81" s="87"/>
      <c r="B81" s="95">
        <v>5</v>
      </c>
      <c r="C81" s="96">
        <v>7</v>
      </c>
      <c r="D81" s="97">
        <v>2012</v>
      </c>
      <c r="E81" s="98">
        <v>4900.767406095982</v>
      </c>
      <c r="F81" s="99">
        <v>518.0102053885208</v>
      </c>
      <c r="G81" s="98">
        <v>44378.400123744</v>
      </c>
      <c r="H81" s="100">
        <v>6228.328167537001</v>
      </c>
      <c r="I81" s="100">
        <v>15579.448302320729</v>
      </c>
      <c r="J81" s="99">
        <v>1274.8799113551026</v>
      </c>
      <c r="K81" s="98">
        <v>64858.615832160714</v>
      </c>
      <c r="L81" s="99">
        <v>8021.218284280624</v>
      </c>
      <c r="M81" s="101"/>
      <c r="N81" s="94"/>
    </row>
    <row r="82" spans="1:14" ht="12.75">
      <c r="A82" s="87"/>
      <c r="B82" s="95">
        <v>6</v>
      </c>
      <c r="C82" s="96">
        <v>7</v>
      </c>
      <c r="D82" s="97">
        <v>2012</v>
      </c>
      <c r="E82" s="98">
        <v>2110.238611221106</v>
      </c>
      <c r="F82" s="99">
        <v>251.09141928178983</v>
      </c>
      <c r="G82" s="98">
        <v>47506.219168210504</v>
      </c>
      <c r="H82" s="100">
        <v>4877.260050266581</v>
      </c>
      <c r="I82" s="100">
        <v>10781.21868719992</v>
      </c>
      <c r="J82" s="99">
        <v>1158.8167707589391</v>
      </c>
      <c r="K82" s="98">
        <v>60397.676466631536</v>
      </c>
      <c r="L82" s="99">
        <v>6287.16824030731</v>
      </c>
      <c r="M82" s="101"/>
      <c r="N82" s="94"/>
    </row>
    <row r="83" spans="1:14" ht="12.75">
      <c r="A83" s="87"/>
      <c r="B83" s="95">
        <v>9</v>
      </c>
      <c r="C83" s="96">
        <v>7</v>
      </c>
      <c r="D83" s="97">
        <v>2012</v>
      </c>
      <c r="E83" s="98">
        <v>6819.369254477764</v>
      </c>
      <c r="F83" s="99">
        <v>639.6302756044012</v>
      </c>
      <c r="G83" s="98">
        <v>32944.64294747598</v>
      </c>
      <c r="H83" s="100">
        <v>4697.469467582608</v>
      </c>
      <c r="I83" s="100">
        <v>16325.353076187415</v>
      </c>
      <c r="J83" s="99">
        <v>3109.115909633294</v>
      </c>
      <c r="K83" s="98">
        <v>56089.36527814116</v>
      </c>
      <c r="L83" s="99">
        <v>8446.215652820303</v>
      </c>
      <c r="M83" s="101"/>
      <c r="N83" s="94"/>
    </row>
    <row r="84" spans="1:14" ht="12.75">
      <c r="A84" s="87"/>
      <c r="B84" s="95">
        <v>10</v>
      </c>
      <c r="C84" s="96">
        <v>7</v>
      </c>
      <c r="D84" s="97">
        <v>2012</v>
      </c>
      <c r="E84" s="98">
        <v>3758.96890418945</v>
      </c>
      <c r="F84" s="99">
        <v>489.7341623952439</v>
      </c>
      <c r="G84" s="98">
        <v>39585.580523107674</v>
      </c>
      <c r="H84" s="100">
        <v>4844.3345924472615</v>
      </c>
      <c r="I84" s="100">
        <v>7932.600465410868</v>
      </c>
      <c r="J84" s="99">
        <v>616.2135282077439</v>
      </c>
      <c r="K84" s="98">
        <v>51277.149892707996</v>
      </c>
      <c r="L84" s="99">
        <v>5950.28228305025</v>
      </c>
      <c r="M84" s="101"/>
      <c r="N84" s="94"/>
    </row>
    <row r="85" spans="1:14" ht="12.75">
      <c r="A85" s="87"/>
      <c r="B85" s="95">
        <v>11</v>
      </c>
      <c r="C85" s="96">
        <v>7</v>
      </c>
      <c r="D85" s="97">
        <v>2012</v>
      </c>
      <c r="E85" s="98">
        <v>3841.7500315829443</v>
      </c>
      <c r="F85" s="99">
        <v>445.4912244501937</v>
      </c>
      <c r="G85" s="98">
        <v>31785.379960986556</v>
      </c>
      <c r="H85" s="100">
        <v>4199.247111232521</v>
      </c>
      <c r="I85" s="100">
        <v>17757.26103469173</v>
      </c>
      <c r="J85" s="99">
        <v>2376.8827366168102</v>
      </c>
      <c r="K85" s="98">
        <v>53384.39102726123</v>
      </c>
      <c r="L85" s="99">
        <v>7021.621072299526</v>
      </c>
      <c r="M85" s="101"/>
      <c r="N85" s="94"/>
    </row>
    <row r="86" spans="1:14" ht="12.75">
      <c r="A86" s="87"/>
      <c r="B86" s="95">
        <v>12</v>
      </c>
      <c r="C86" s="96">
        <v>7</v>
      </c>
      <c r="D86" s="97">
        <v>2012</v>
      </c>
      <c r="E86" s="98">
        <v>5255.338520333959</v>
      </c>
      <c r="F86" s="99">
        <v>510.55475593679785</v>
      </c>
      <c r="G86" s="98">
        <v>36915.43857130479</v>
      </c>
      <c r="H86" s="100">
        <v>4385.800398925235</v>
      </c>
      <c r="I86" s="100">
        <v>22614.00518815001</v>
      </c>
      <c r="J86" s="99">
        <v>5269.292566083045</v>
      </c>
      <c r="K86" s="98">
        <v>64784.78227978876</v>
      </c>
      <c r="L86" s="99">
        <v>10165.647720945079</v>
      </c>
      <c r="M86" s="101"/>
      <c r="N86" s="94"/>
    </row>
    <row r="87" spans="1:14" ht="12.75">
      <c r="A87" s="87"/>
      <c r="B87" s="95">
        <v>13</v>
      </c>
      <c r="C87" s="96">
        <v>7</v>
      </c>
      <c r="D87" s="97">
        <v>2012</v>
      </c>
      <c r="E87" s="98">
        <v>4816.150888627451</v>
      </c>
      <c r="F87" s="99">
        <v>496.88655835752803</v>
      </c>
      <c r="G87" s="98">
        <v>44927.573233389005</v>
      </c>
      <c r="H87" s="100">
        <v>6777.661814684293</v>
      </c>
      <c r="I87" s="100">
        <v>30179.231281790777</v>
      </c>
      <c r="J87" s="99">
        <v>3759.9809508461844</v>
      </c>
      <c r="K87" s="98">
        <v>79922.95540380724</v>
      </c>
      <c r="L87" s="99">
        <v>11034.529323888006</v>
      </c>
      <c r="M87" s="101"/>
      <c r="N87" s="94"/>
    </row>
    <row r="88" spans="1:14" ht="12.75">
      <c r="A88" s="87"/>
      <c r="B88" s="95">
        <v>17</v>
      </c>
      <c r="C88" s="96">
        <v>7</v>
      </c>
      <c r="D88" s="97">
        <v>2012</v>
      </c>
      <c r="E88" s="98">
        <v>7996.449310167</v>
      </c>
      <c r="F88" s="99">
        <v>737.9500736847971</v>
      </c>
      <c r="G88" s="98">
        <v>45636.24840772725</v>
      </c>
      <c r="H88" s="100">
        <v>5387.300790806827</v>
      </c>
      <c r="I88" s="100">
        <v>13443.946356583114</v>
      </c>
      <c r="J88" s="99">
        <v>1720.0116326003479</v>
      </c>
      <c r="K88" s="98">
        <v>67076.64407447737</v>
      </c>
      <c r="L88" s="99">
        <v>7845.262497091971</v>
      </c>
      <c r="M88" s="101"/>
      <c r="N88" s="94"/>
    </row>
    <row r="89" spans="1:14" ht="12.75">
      <c r="A89" s="87"/>
      <c r="B89" s="95">
        <v>18</v>
      </c>
      <c r="C89" s="96">
        <v>7</v>
      </c>
      <c r="D89" s="97">
        <v>2012</v>
      </c>
      <c r="E89" s="98">
        <v>5113.160035262432</v>
      </c>
      <c r="F89" s="99">
        <v>510.01479956103304</v>
      </c>
      <c r="G89" s="98">
        <v>54147.29191556126</v>
      </c>
      <c r="H89" s="100">
        <v>5992.036084145043</v>
      </c>
      <c r="I89" s="100">
        <v>17055.91865197723</v>
      </c>
      <c r="J89" s="99">
        <v>1134.3298234268693</v>
      </c>
      <c r="K89" s="98">
        <v>76316.37060280092</v>
      </c>
      <c r="L89" s="99">
        <v>7636.380707132946</v>
      </c>
      <c r="M89" s="101"/>
      <c r="N89" s="94"/>
    </row>
    <row r="90" spans="1:14" ht="12.75">
      <c r="A90" s="87"/>
      <c r="B90" s="95">
        <v>19</v>
      </c>
      <c r="C90" s="96">
        <v>7</v>
      </c>
      <c r="D90" s="97">
        <v>2012</v>
      </c>
      <c r="E90" s="98">
        <v>5896.663872236067</v>
      </c>
      <c r="F90" s="99">
        <v>568.0040594653321</v>
      </c>
      <c r="G90" s="98">
        <v>52010.11992653096</v>
      </c>
      <c r="H90" s="100">
        <v>6431.940290124855</v>
      </c>
      <c r="I90" s="100">
        <v>10388.443746814926</v>
      </c>
      <c r="J90" s="99">
        <v>1440.4359522752045</v>
      </c>
      <c r="K90" s="98">
        <v>68295.22754558196</v>
      </c>
      <c r="L90" s="99">
        <v>8440.380301865393</v>
      </c>
      <c r="M90" s="101"/>
      <c r="N90" s="94"/>
    </row>
    <row r="91" spans="1:14" ht="12.75">
      <c r="A91" s="87"/>
      <c r="B91" s="95">
        <v>20</v>
      </c>
      <c r="C91" s="96">
        <v>7</v>
      </c>
      <c r="D91" s="97">
        <v>2012</v>
      </c>
      <c r="E91" s="98">
        <v>4244.32200218995</v>
      </c>
      <c r="F91" s="99">
        <v>434.627563469855</v>
      </c>
      <c r="G91" s="98">
        <v>42042.69589028128</v>
      </c>
      <c r="H91" s="100">
        <v>6640.518442392134</v>
      </c>
      <c r="I91" s="100">
        <v>17207.605188191967</v>
      </c>
      <c r="J91" s="99">
        <v>1678.5585963522944</v>
      </c>
      <c r="K91" s="98">
        <v>63494.623080663194</v>
      </c>
      <c r="L91" s="99">
        <v>8753.704602214282</v>
      </c>
      <c r="M91" s="101"/>
      <c r="N91" s="94"/>
    </row>
    <row r="92" spans="1:14" ht="12.75">
      <c r="A92" s="87"/>
      <c r="B92" s="95">
        <v>23</v>
      </c>
      <c r="C92" s="96">
        <v>7</v>
      </c>
      <c r="D92" s="97">
        <v>2012</v>
      </c>
      <c r="E92" s="98">
        <v>4889.640140764043</v>
      </c>
      <c r="F92" s="99">
        <v>451.7200609116029</v>
      </c>
      <c r="G92" s="98">
        <v>41117.41743211834</v>
      </c>
      <c r="H92" s="100">
        <v>4256.110848850362</v>
      </c>
      <c r="I92" s="100">
        <v>14724.13771430139</v>
      </c>
      <c r="J92" s="99">
        <v>3089.6087315924283</v>
      </c>
      <c r="K92" s="98">
        <v>60731.19528718377</v>
      </c>
      <c r="L92" s="99">
        <v>7797.439641354393</v>
      </c>
      <c r="M92" s="101"/>
      <c r="N92" s="94"/>
    </row>
    <row r="93" spans="1:14" ht="12.75">
      <c r="A93" s="87"/>
      <c r="B93" s="95">
        <v>24</v>
      </c>
      <c r="C93" s="96">
        <v>7</v>
      </c>
      <c r="D93" s="97">
        <v>2012</v>
      </c>
      <c r="E93" s="98">
        <v>16888.098181193738</v>
      </c>
      <c r="F93" s="99">
        <v>2059.0201748302347</v>
      </c>
      <c r="G93" s="98">
        <v>52694.885232018954</v>
      </c>
      <c r="H93" s="100">
        <v>3770.840690407262</v>
      </c>
      <c r="I93" s="100">
        <v>12788.075991890059</v>
      </c>
      <c r="J93" s="99">
        <v>1482.158082966245</v>
      </c>
      <c r="K93" s="98">
        <v>82371.05940510276</v>
      </c>
      <c r="L93" s="99">
        <v>7312.018948203742</v>
      </c>
      <c r="M93" s="101"/>
      <c r="N93" s="94"/>
    </row>
    <row r="94" spans="1:14" ht="12.75">
      <c r="A94" s="87"/>
      <c r="B94" s="95">
        <v>25</v>
      </c>
      <c r="C94" s="96">
        <v>7</v>
      </c>
      <c r="D94" s="97">
        <v>2012</v>
      </c>
      <c r="E94" s="98">
        <v>4604.716624690713</v>
      </c>
      <c r="F94" s="99">
        <v>492.6818119447777</v>
      </c>
      <c r="G94" s="98">
        <v>47225.30955697295</v>
      </c>
      <c r="H94" s="100">
        <v>5131.091527201745</v>
      </c>
      <c r="I94" s="100">
        <v>14291.326843747647</v>
      </c>
      <c r="J94" s="99">
        <v>1729.381868556986</v>
      </c>
      <c r="K94" s="98">
        <v>66121.35302541131</v>
      </c>
      <c r="L94" s="99">
        <v>7353.1552077035085</v>
      </c>
      <c r="M94" s="101"/>
      <c r="N94" s="94"/>
    </row>
    <row r="95" spans="1:14" ht="12.75">
      <c r="A95" s="87"/>
      <c r="B95" s="95">
        <v>26</v>
      </c>
      <c r="C95" s="96">
        <v>7</v>
      </c>
      <c r="D95" s="97">
        <v>2012</v>
      </c>
      <c r="E95" s="98">
        <v>4620.613907324931</v>
      </c>
      <c r="F95" s="99">
        <v>414.48826030506257</v>
      </c>
      <c r="G95" s="98">
        <v>46974.17077043892</v>
      </c>
      <c r="H95" s="100">
        <v>3923.070360259422</v>
      </c>
      <c r="I95" s="100">
        <v>12293.342470930866</v>
      </c>
      <c r="J95" s="99">
        <v>1871.1575456250544</v>
      </c>
      <c r="K95" s="98">
        <v>63888.127148694715</v>
      </c>
      <c r="L95" s="99">
        <v>6208.716166189539</v>
      </c>
      <c r="M95" s="101"/>
      <c r="N95" s="94"/>
    </row>
    <row r="96" spans="1:14" ht="12.75">
      <c r="A96" s="87"/>
      <c r="B96" s="95">
        <v>27</v>
      </c>
      <c r="C96" s="96">
        <v>7</v>
      </c>
      <c r="D96" s="97">
        <v>2012</v>
      </c>
      <c r="E96" s="98">
        <v>4988.944644039825</v>
      </c>
      <c r="F96" s="99">
        <v>366.4468965712647</v>
      </c>
      <c r="G96" s="98">
        <v>37275.764531439825</v>
      </c>
      <c r="H96" s="100">
        <v>5503.657417371764</v>
      </c>
      <c r="I96" s="100">
        <v>11609.076116526003</v>
      </c>
      <c r="J96" s="99">
        <v>1398.6784853585455</v>
      </c>
      <c r="K96" s="98">
        <v>53873.785292005654</v>
      </c>
      <c r="L96" s="99">
        <v>7268.7827993015735</v>
      </c>
      <c r="M96" s="101"/>
      <c r="N96" s="94"/>
    </row>
    <row r="97" spans="1:14" ht="12.75">
      <c r="A97" s="87"/>
      <c r="B97" s="95">
        <v>30</v>
      </c>
      <c r="C97" s="96">
        <v>7</v>
      </c>
      <c r="D97" s="97">
        <v>2012</v>
      </c>
      <c r="E97" s="98">
        <v>9106.77770992434</v>
      </c>
      <c r="F97" s="99">
        <v>578.3329559127334</v>
      </c>
      <c r="G97" s="98">
        <v>30507.0488136006</v>
      </c>
      <c r="H97" s="100">
        <v>5428.819527397609</v>
      </c>
      <c r="I97" s="100">
        <v>14505.184519437502</v>
      </c>
      <c r="J97" s="99">
        <v>3018.0482717818027</v>
      </c>
      <c r="K97" s="98">
        <v>54119.01104296245</v>
      </c>
      <c r="L97" s="99">
        <v>9025.200755092146</v>
      </c>
      <c r="M97" s="101"/>
      <c r="N97" s="94"/>
    </row>
    <row r="98" spans="1:14" s="27" customFormat="1" ht="12.75">
      <c r="A98" s="103"/>
      <c r="B98" s="95">
        <v>31</v>
      </c>
      <c r="C98" s="96">
        <v>7</v>
      </c>
      <c r="D98" s="97">
        <v>2012</v>
      </c>
      <c r="E98" s="98">
        <v>7584.437520439202</v>
      </c>
      <c r="F98" s="99">
        <v>834.0266124603396</v>
      </c>
      <c r="G98" s="98">
        <v>45160.375280878485</v>
      </c>
      <c r="H98" s="100">
        <v>7365.621522855589</v>
      </c>
      <c r="I98" s="100">
        <v>13349.33461439664</v>
      </c>
      <c r="J98" s="99">
        <v>1009.9683602490084</v>
      </c>
      <c r="K98" s="98">
        <v>66094.14741571432</v>
      </c>
      <c r="L98" s="99">
        <v>9209.616495564938</v>
      </c>
      <c r="M98" s="104"/>
      <c r="N98" s="104"/>
    </row>
    <row r="99" spans="1:14" s="27" customFormat="1" ht="13.5" thickBot="1">
      <c r="A99" s="102"/>
      <c r="B99" s="105">
        <v>29</v>
      </c>
      <c r="C99" s="106">
        <v>6</v>
      </c>
      <c r="D99" s="107">
        <v>2012</v>
      </c>
      <c r="E99" s="108" t="s">
        <v>44</v>
      </c>
      <c r="F99" s="109" t="s">
        <v>44</v>
      </c>
      <c r="G99" s="108" t="s">
        <v>44</v>
      </c>
      <c r="H99" s="110" t="s">
        <v>44</v>
      </c>
      <c r="I99" s="110" t="s">
        <v>44</v>
      </c>
      <c r="J99" s="109" t="s">
        <v>44</v>
      </c>
      <c r="K99" s="108" t="s">
        <v>44</v>
      </c>
      <c r="L99" s="109" t="s">
        <v>44</v>
      </c>
      <c r="M99" s="104"/>
      <c r="N99" s="104"/>
    </row>
    <row r="100" spans="1:14" s="27" customFormat="1" ht="13.5" thickBot="1">
      <c r="A100" s="102"/>
      <c r="B100" s="105">
        <v>30</v>
      </c>
      <c r="C100" s="106">
        <v>3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1" customFormat="1" ht="13.5" thickBot="1">
      <c r="A101" s="102"/>
      <c r="B101" s="105">
        <v>30</v>
      </c>
      <c r="C101" s="106">
        <v>3</v>
      </c>
      <c r="D101" s="107">
        <v>2012</v>
      </c>
      <c r="E101" s="108" t="s">
        <v>44</v>
      </c>
      <c r="F101" s="109" t="s">
        <v>44</v>
      </c>
      <c r="G101" s="108" t="s">
        <v>44</v>
      </c>
      <c r="H101" s="110" t="s">
        <v>44</v>
      </c>
      <c r="I101" s="110" t="s">
        <v>44</v>
      </c>
      <c r="J101" s="109" t="s">
        <v>44</v>
      </c>
      <c r="K101" s="108" t="s">
        <v>44</v>
      </c>
      <c r="L101" s="109" t="s">
        <v>44</v>
      </c>
      <c r="M101" s="27"/>
      <c r="N101" s="27"/>
      <c r="O101" s="27"/>
    </row>
    <row r="102" spans="1:15" s="111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23" t="s">
        <v>12</v>
      </c>
      <c r="E103" s="324"/>
      <c r="F103" s="325" t="s">
        <v>13</v>
      </c>
      <c r="G103" s="325"/>
      <c r="H103" s="325"/>
      <c r="I103" s="324"/>
      <c r="J103" s="326" t="s">
        <v>14</v>
      </c>
      <c r="K103" s="327"/>
      <c r="L103" s="20"/>
      <c r="M103" s="20"/>
      <c r="N103" s="20"/>
      <c r="O103" s="20"/>
    </row>
    <row r="104" spans="2:13" ht="13.5" thickBot="1">
      <c r="B104" s="330">
        <v>41091</v>
      </c>
      <c r="C104" s="331"/>
      <c r="D104" s="334" t="s">
        <v>15</v>
      </c>
      <c r="E104" s="335"/>
      <c r="F104" s="336" t="s">
        <v>16</v>
      </c>
      <c r="G104" s="337"/>
      <c r="H104" s="337" t="s">
        <v>17</v>
      </c>
      <c r="I104" s="338"/>
      <c r="J104" s="328"/>
      <c r="K104" s="329"/>
      <c r="L104" s="20"/>
      <c r="M104" s="20"/>
    </row>
    <row r="105" spans="2:13" ht="26.25" thickBot="1">
      <c r="B105" s="332"/>
      <c r="C105" s="333"/>
      <c r="D105" s="84" t="s">
        <v>20</v>
      </c>
      <c r="E105" s="85" t="s">
        <v>21</v>
      </c>
      <c r="F105" s="112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5" t="s">
        <v>37</v>
      </c>
      <c r="C106" s="316"/>
      <c r="D106" s="113">
        <v>5925.657412978288</v>
      </c>
      <c r="E106" s="114">
        <v>594.0486742483212</v>
      </c>
      <c r="F106" s="63">
        <v>43254.66540678395</v>
      </c>
      <c r="G106" s="66">
        <v>5430.455607495816</v>
      </c>
      <c r="H106" s="65">
        <v>14821.099095176938</v>
      </c>
      <c r="I106" s="66">
        <v>2065.898096783094</v>
      </c>
      <c r="J106" s="65">
        <v>64001.42191493917</v>
      </c>
      <c r="K106" s="66">
        <v>8090.402378527231</v>
      </c>
      <c r="L106" s="20"/>
      <c r="M106" s="20"/>
    </row>
    <row r="107" spans="2:13" ht="12.75">
      <c r="B107" s="317" t="s">
        <v>38</v>
      </c>
      <c r="C107" s="318"/>
      <c r="D107" s="71">
        <v>16888.098181193738</v>
      </c>
      <c r="E107" s="72">
        <v>2059.0201748302347</v>
      </c>
      <c r="F107" s="69">
        <v>54147.29191556126</v>
      </c>
      <c r="G107" s="72">
        <v>7365.621522855589</v>
      </c>
      <c r="H107" s="71">
        <v>30179.231281790777</v>
      </c>
      <c r="I107" s="72">
        <v>5269.292566083045</v>
      </c>
      <c r="J107" s="71">
        <v>82371.05940510276</v>
      </c>
      <c r="K107" s="72">
        <v>11034.529323888006</v>
      </c>
      <c r="L107" s="20"/>
      <c r="M107" s="20"/>
    </row>
    <row r="108" spans="2:13" ht="13.5" thickBot="1">
      <c r="B108" s="319" t="s">
        <v>39</v>
      </c>
      <c r="C108" s="320"/>
      <c r="D108" s="76">
        <v>2110.238611221106</v>
      </c>
      <c r="E108" s="77">
        <v>251.09141928178983</v>
      </c>
      <c r="F108" s="74">
        <v>30507.0488136006</v>
      </c>
      <c r="G108" s="77">
        <v>3770.840690407262</v>
      </c>
      <c r="H108" s="76">
        <v>7932.600465410868</v>
      </c>
      <c r="I108" s="77">
        <v>616.2135282077439</v>
      </c>
      <c r="J108" s="76">
        <v>51277.149892707996</v>
      </c>
      <c r="K108" s="77">
        <v>5950.28228305025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46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21" t="s">
        <v>13</v>
      </c>
      <c r="I116" s="322"/>
      <c r="K116" s="121"/>
      <c r="L116" s="121"/>
      <c r="M116" s="121"/>
      <c r="N116" s="20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0"/>
    </row>
    <row r="118" spans="1:17" ht="12.75">
      <c r="A118" s="126"/>
      <c r="B118" s="127">
        <v>1</v>
      </c>
      <c r="C118" s="128" t="s">
        <v>55</v>
      </c>
      <c r="D118" s="129"/>
      <c r="E118" s="130"/>
      <c r="F118" s="131">
        <v>327574.5390433604</v>
      </c>
      <c r="G118" s="132">
        <v>117.185705495513</v>
      </c>
      <c r="H118" s="132">
        <v>253796.10249131618</v>
      </c>
      <c r="I118" s="133">
        <v>73661.25084654872</v>
      </c>
      <c r="J118" s="118"/>
      <c r="K118" s="134"/>
      <c r="L118" s="135"/>
      <c r="M118" s="134"/>
      <c r="N118" s="136"/>
      <c r="O118" s="137"/>
      <c r="P118" s="137"/>
      <c r="Q118" s="137"/>
    </row>
    <row r="119" spans="1:17" ht="12.75">
      <c r="A119" s="126"/>
      <c r="B119" s="138">
        <v>2</v>
      </c>
      <c r="C119" s="139" t="s">
        <v>56</v>
      </c>
      <c r="D119" s="140"/>
      <c r="E119" s="141"/>
      <c r="F119" s="142">
        <v>228902.0122206729</v>
      </c>
      <c r="G119" s="142">
        <v>11532.818010121584</v>
      </c>
      <c r="H119" s="143">
        <v>143902.61611362098</v>
      </c>
      <c r="I119" s="144">
        <v>73466.57809693033</v>
      </c>
      <c r="J119" s="118"/>
      <c r="K119" s="134"/>
      <c r="L119" s="135"/>
      <c r="M119" s="134"/>
      <c r="N119" s="136"/>
      <c r="O119" s="137"/>
      <c r="P119" s="137"/>
      <c r="Q119" s="137"/>
    </row>
    <row r="120" spans="1:17" ht="12.75">
      <c r="A120" s="126"/>
      <c r="B120" s="138">
        <v>3</v>
      </c>
      <c r="C120" s="139" t="s">
        <v>57</v>
      </c>
      <c r="D120" s="140"/>
      <c r="E120" s="141"/>
      <c r="F120" s="142">
        <v>142558.94322859554</v>
      </c>
      <c r="G120" s="142">
        <v>1723.8615815149753</v>
      </c>
      <c r="H120" s="143">
        <v>105945.07216446433</v>
      </c>
      <c r="I120" s="144">
        <v>34890.009482616224</v>
      </c>
      <c r="J120" s="118"/>
      <c r="K120" s="134"/>
      <c r="L120" s="135"/>
      <c r="M120" s="134"/>
      <c r="N120" s="136"/>
      <c r="O120" s="137"/>
      <c r="P120" s="137"/>
      <c r="Q120" s="137"/>
    </row>
    <row r="121" spans="1:17" ht="12.75">
      <c r="A121" s="126"/>
      <c r="B121" s="138">
        <v>4</v>
      </c>
      <c r="C121" s="139" t="s">
        <v>58</v>
      </c>
      <c r="D121" s="140"/>
      <c r="E121" s="141"/>
      <c r="F121" s="142">
        <v>109232.71499885281</v>
      </c>
      <c r="G121" s="142">
        <v>6812.970874360622</v>
      </c>
      <c r="H121" s="143">
        <v>80900.60468859735</v>
      </c>
      <c r="I121" s="144">
        <v>21519.139435894842</v>
      </c>
      <c r="J121" s="118"/>
      <c r="K121" s="134"/>
      <c r="L121" s="135"/>
      <c r="M121" s="134"/>
      <c r="N121" s="136"/>
      <c r="O121" s="137"/>
      <c r="P121" s="137"/>
      <c r="Q121" s="137"/>
    </row>
    <row r="122" spans="1:17" ht="12.75">
      <c r="A122" s="126"/>
      <c r="B122" s="138">
        <v>5</v>
      </c>
      <c r="C122" s="139" t="s">
        <v>59</v>
      </c>
      <c r="D122" s="140"/>
      <c r="E122" s="141"/>
      <c r="F122" s="145">
        <v>70842.95877070032</v>
      </c>
      <c r="G122" s="142">
        <v>2827.271548809986</v>
      </c>
      <c r="H122" s="143">
        <v>44295.71526110213</v>
      </c>
      <c r="I122" s="144">
        <v>23719.971960788207</v>
      </c>
      <c r="J122" s="118"/>
      <c r="K122" s="134"/>
      <c r="L122" s="135"/>
      <c r="M122" s="134"/>
      <c r="N122" s="136"/>
      <c r="O122" s="137"/>
      <c r="P122" s="137"/>
      <c r="Q122" s="137"/>
    </row>
    <row r="123" spans="1:17" ht="12.75">
      <c r="A123" s="126"/>
      <c r="B123" s="138">
        <v>6</v>
      </c>
      <c r="C123" s="139" t="s">
        <v>60</v>
      </c>
      <c r="D123" s="140"/>
      <c r="E123" s="141"/>
      <c r="F123" s="142">
        <v>58662.24349966497</v>
      </c>
      <c r="G123" s="142">
        <v>4125.0429016352</v>
      </c>
      <c r="H123" s="143">
        <v>43147.938165770545</v>
      </c>
      <c r="I123" s="144">
        <v>11389.262432259224</v>
      </c>
      <c r="J123" s="118"/>
      <c r="K123" s="134"/>
      <c r="L123" s="135"/>
      <c r="M123" s="134"/>
      <c r="N123" s="136"/>
      <c r="O123" s="137"/>
      <c r="P123" s="137"/>
      <c r="Q123" s="137"/>
    </row>
    <row r="124" spans="1:17" ht="12.75">
      <c r="A124" s="126"/>
      <c r="B124" s="138">
        <v>7</v>
      </c>
      <c r="C124" s="139" t="s">
        <v>61</v>
      </c>
      <c r="D124" s="140"/>
      <c r="E124" s="141"/>
      <c r="F124" s="142">
        <v>53005.63215380384</v>
      </c>
      <c r="G124" s="142">
        <v>21204.225814256402</v>
      </c>
      <c r="H124" s="143">
        <v>23494.037990755623</v>
      </c>
      <c r="I124" s="144">
        <v>8307.36834879181</v>
      </c>
      <c r="J124" s="118"/>
      <c r="K124" s="134"/>
      <c r="L124" s="135"/>
      <c r="M124" s="134"/>
      <c r="N124" s="136"/>
      <c r="O124" s="137"/>
      <c r="P124" s="137"/>
      <c r="Q124" s="137"/>
    </row>
    <row r="125" spans="1:17" ht="12.75">
      <c r="A125" s="126"/>
      <c r="B125" s="138">
        <v>8</v>
      </c>
      <c r="C125" s="139" t="s">
        <v>62</v>
      </c>
      <c r="D125" s="140"/>
      <c r="E125" s="141"/>
      <c r="F125" s="142">
        <v>51241.096158557295</v>
      </c>
      <c r="G125" s="142">
        <v>3966.298462282095</v>
      </c>
      <c r="H125" s="143">
        <v>38619.45177806487</v>
      </c>
      <c r="I125" s="144">
        <v>8655.34591821033</v>
      </c>
      <c r="J125" s="118"/>
      <c r="K125" s="134"/>
      <c r="L125" s="135"/>
      <c r="M125" s="134"/>
      <c r="N125" s="136"/>
      <c r="O125" s="137"/>
      <c r="P125" s="137"/>
      <c r="Q125" s="137"/>
    </row>
    <row r="126" spans="1:17" ht="12.75">
      <c r="A126" s="126"/>
      <c r="B126" s="138">
        <v>9</v>
      </c>
      <c r="C126" s="139" t="s">
        <v>63</v>
      </c>
      <c r="D126" s="140"/>
      <c r="E126" s="141"/>
      <c r="F126" s="142">
        <v>40053.457584818585</v>
      </c>
      <c r="G126" s="142">
        <v>2097.935350822073</v>
      </c>
      <c r="H126" s="143">
        <v>32264.11551432817</v>
      </c>
      <c r="I126" s="144">
        <v>5691.406719668347</v>
      </c>
      <c r="J126" s="118"/>
      <c r="K126" s="134"/>
      <c r="L126" s="135"/>
      <c r="M126" s="134"/>
      <c r="N126" s="136"/>
      <c r="O126" s="137"/>
      <c r="P126" s="137"/>
      <c r="Q126" s="137"/>
    </row>
    <row r="127" spans="1:17" ht="12.75">
      <c r="A127" s="126"/>
      <c r="B127" s="138">
        <v>10</v>
      </c>
      <c r="C127" s="139" t="s">
        <v>64</v>
      </c>
      <c r="D127" s="140"/>
      <c r="E127" s="141"/>
      <c r="F127" s="142">
        <v>28059.70192467054</v>
      </c>
      <c r="G127" s="142">
        <v>9974.549113275285</v>
      </c>
      <c r="H127" s="143">
        <v>13298.199725017013</v>
      </c>
      <c r="I127" s="144">
        <v>4786.95308637824</v>
      </c>
      <c r="J127" s="118"/>
      <c r="K127" s="134"/>
      <c r="L127" s="135"/>
      <c r="M127" s="134"/>
      <c r="N127" s="136"/>
      <c r="O127" s="137"/>
      <c r="P127" s="137"/>
      <c r="Q127" s="137"/>
    </row>
    <row r="128" spans="1:17" ht="12.75">
      <c r="A128" s="126"/>
      <c r="B128" s="138">
        <v>11</v>
      </c>
      <c r="C128" s="139" t="s">
        <v>65</v>
      </c>
      <c r="D128" s="140"/>
      <c r="E128" s="141"/>
      <c r="F128" s="142">
        <v>24618.523893631143</v>
      </c>
      <c r="G128" s="142">
        <v>1986.783589145214</v>
      </c>
      <c r="H128" s="143">
        <v>15672.370680242162</v>
      </c>
      <c r="I128" s="144">
        <v>6959.369624243769</v>
      </c>
      <c r="J128" s="118"/>
      <c r="K128" s="134"/>
      <c r="L128" s="135"/>
      <c r="M128" s="134"/>
      <c r="N128" s="136"/>
      <c r="O128" s="137"/>
      <c r="P128" s="137"/>
      <c r="Q128" s="137"/>
    </row>
    <row r="129" spans="1:17" ht="12.75">
      <c r="A129" s="126"/>
      <c r="B129" s="138">
        <v>12</v>
      </c>
      <c r="C129" s="139" t="s">
        <v>66</v>
      </c>
      <c r="D129" s="140"/>
      <c r="E129" s="141"/>
      <c r="F129" s="142">
        <v>22014.104833353427</v>
      </c>
      <c r="G129" s="142">
        <v>2295.1525330119166</v>
      </c>
      <c r="H129" s="143">
        <v>18462.286193832708</v>
      </c>
      <c r="I129" s="144">
        <v>1256.666106508803</v>
      </c>
      <c r="J129" s="118"/>
      <c r="K129" s="134"/>
      <c r="L129" s="135"/>
      <c r="M129" s="134"/>
      <c r="N129" s="136"/>
      <c r="O129" s="137"/>
      <c r="P129" s="137"/>
      <c r="Q129" s="137"/>
    </row>
    <row r="130" spans="1:17" ht="12.75">
      <c r="A130" s="126"/>
      <c r="B130" s="138">
        <v>13</v>
      </c>
      <c r="C130" s="139" t="s">
        <v>67</v>
      </c>
      <c r="D130" s="140"/>
      <c r="E130" s="141"/>
      <c r="F130" s="142">
        <v>20579.43442455846</v>
      </c>
      <c r="G130" s="142">
        <v>9777.792799905472</v>
      </c>
      <c r="H130" s="143">
        <v>4397.451536927413</v>
      </c>
      <c r="I130" s="144">
        <v>6404.190087725577</v>
      </c>
      <c r="J130" s="118"/>
      <c r="K130" s="134"/>
      <c r="L130" s="135"/>
      <c r="M130" s="134"/>
      <c r="N130" s="136"/>
      <c r="O130" s="137"/>
      <c r="P130" s="137"/>
      <c r="Q130" s="137"/>
    </row>
    <row r="131" spans="1:17" ht="12.75">
      <c r="A131" s="126"/>
      <c r="B131" s="138">
        <v>14</v>
      </c>
      <c r="C131" s="139" t="s">
        <v>68</v>
      </c>
      <c r="D131" s="140"/>
      <c r="E131" s="141"/>
      <c r="F131" s="142">
        <v>16039.992862243564</v>
      </c>
      <c r="G131" s="142">
        <v>3353.578699877666</v>
      </c>
      <c r="H131" s="143">
        <v>12030.056880160218</v>
      </c>
      <c r="I131" s="144">
        <v>656.3572822056788</v>
      </c>
      <c r="J131" s="118"/>
      <c r="K131" s="134"/>
      <c r="L131" s="135"/>
      <c r="M131" s="134"/>
      <c r="N131" s="136"/>
      <c r="O131" s="137"/>
      <c r="P131" s="137"/>
      <c r="Q131" s="137"/>
    </row>
    <row r="132" spans="1:17" ht="12.75">
      <c r="A132" s="126"/>
      <c r="B132" s="138">
        <v>15</v>
      </c>
      <c r="C132" s="139" t="s">
        <v>69</v>
      </c>
      <c r="D132" s="140"/>
      <c r="E132" s="141"/>
      <c r="F132" s="142">
        <v>14477.632082329024</v>
      </c>
      <c r="G132" s="142">
        <v>8896.860738815089</v>
      </c>
      <c r="H132" s="143">
        <v>5111.3946781488285</v>
      </c>
      <c r="I132" s="144">
        <v>469.3766653651079</v>
      </c>
      <c r="J132" s="118"/>
      <c r="K132" s="134"/>
      <c r="L132" s="135"/>
      <c r="M132" s="134"/>
      <c r="N132" s="136"/>
      <c r="O132" s="137"/>
      <c r="P132" s="137"/>
      <c r="Q132" s="137"/>
    </row>
    <row r="133" spans="1:17" ht="12.75">
      <c r="A133" s="126"/>
      <c r="B133" s="138">
        <v>16</v>
      </c>
      <c r="C133" s="139" t="s">
        <v>70</v>
      </c>
      <c r="D133" s="140"/>
      <c r="E133" s="141"/>
      <c r="F133" s="142">
        <v>10860.419893522005</v>
      </c>
      <c r="G133" s="142">
        <v>9588.777806077867</v>
      </c>
      <c r="H133" s="143">
        <v>91.17065020517015</v>
      </c>
      <c r="I133" s="144">
        <v>1180.4714372389672</v>
      </c>
      <c r="J133" s="118"/>
      <c r="K133" s="134"/>
      <c r="L133" s="135"/>
      <c r="M133" s="134"/>
      <c r="N133" s="136"/>
      <c r="O133" s="137"/>
      <c r="P133" s="137"/>
      <c r="Q133" s="137"/>
    </row>
    <row r="134" spans="1:17" ht="12.75">
      <c r="A134" s="27"/>
      <c r="B134" s="138">
        <v>17</v>
      </c>
      <c r="C134" s="139" t="s">
        <v>71</v>
      </c>
      <c r="D134" s="140"/>
      <c r="E134" s="141"/>
      <c r="F134" s="142">
        <v>9736.98169687387</v>
      </c>
      <c r="G134" s="142">
        <v>1509.2992679524475</v>
      </c>
      <c r="H134" s="143">
        <v>6800.40902820293</v>
      </c>
      <c r="I134" s="144">
        <v>1427.2734007184931</v>
      </c>
      <c r="J134" s="118"/>
      <c r="K134" s="134"/>
      <c r="L134" s="135"/>
      <c r="M134" s="134"/>
      <c r="N134" s="136"/>
      <c r="O134" s="137"/>
      <c r="P134" s="137"/>
      <c r="Q134" s="137"/>
    </row>
    <row r="135" spans="1:17" ht="12.75">
      <c r="A135" s="126"/>
      <c r="B135" s="138">
        <v>18</v>
      </c>
      <c r="C135" s="139" t="s">
        <v>72</v>
      </c>
      <c r="D135" s="140"/>
      <c r="E135" s="141"/>
      <c r="F135" s="142">
        <v>9301.629393766336</v>
      </c>
      <c r="G135" s="142">
        <v>115.78364476349336</v>
      </c>
      <c r="H135" s="143">
        <v>3385.9038640119447</v>
      </c>
      <c r="I135" s="144">
        <v>5799.941884990898</v>
      </c>
      <c r="J135" s="118"/>
      <c r="K135" s="134"/>
      <c r="L135" s="135"/>
      <c r="M135" s="134"/>
      <c r="N135" s="136"/>
      <c r="O135" s="137"/>
      <c r="P135" s="137"/>
      <c r="Q135" s="137"/>
    </row>
    <row r="136" spans="1:17" ht="12.75">
      <c r="A136" s="126"/>
      <c r="B136" s="138">
        <v>19</v>
      </c>
      <c r="C136" s="139" t="s">
        <v>73</v>
      </c>
      <c r="D136" s="140"/>
      <c r="E136" s="141"/>
      <c r="F136" s="142">
        <v>8627.749531432855</v>
      </c>
      <c r="G136" s="142">
        <v>2616.0322132135266</v>
      </c>
      <c r="H136" s="143">
        <v>5812.900989404438</v>
      </c>
      <c r="I136" s="144">
        <v>198.81632881488943</v>
      </c>
      <c r="J136" s="118"/>
      <c r="K136" s="134"/>
      <c r="L136" s="135"/>
      <c r="M136" s="134"/>
      <c r="N136" s="136"/>
      <c r="O136" s="137"/>
      <c r="P136" s="137"/>
      <c r="Q136" s="137"/>
    </row>
    <row r="137" spans="1:17" ht="12.75">
      <c r="A137" s="126"/>
      <c r="B137" s="138">
        <v>20</v>
      </c>
      <c r="C137" s="139" t="s">
        <v>74</v>
      </c>
      <c r="D137" s="140"/>
      <c r="E137" s="141"/>
      <c r="F137" s="142">
        <v>7672.751340483355</v>
      </c>
      <c r="G137" s="142">
        <v>717.8921783263489</v>
      </c>
      <c r="H137" s="143">
        <v>5410.882765055015</v>
      </c>
      <c r="I137" s="144">
        <v>1543.9763971019916</v>
      </c>
      <c r="J137" s="118"/>
      <c r="K137" s="134"/>
      <c r="L137" s="135"/>
      <c r="M137" s="134"/>
      <c r="N137" s="136"/>
      <c r="O137" s="137"/>
      <c r="P137" s="137"/>
      <c r="Q137" s="137"/>
    </row>
    <row r="138" spans="1:17" ht="12.75">
      <c r="A138" s="126"/>
      <c r="B138" s="138">
        <v>21</v>
      </c>
      <c r="C138" s="139" t="s">
        <v>75</v>
      </c>
      <c r="D138" s="140"/>
      <c r="E138" s="141"/>
      <c r="F138" s="142">
        <v>6502.460136927384</v>
      </c>
      <c r="G138" s="142">
        <v>2130.334069028643</v>
      </c>
      <c r="H138" s="143">
        <v>3219.575316215596</v>
      </c>
      <c r="I138" s="144">
        <v>1152.5507516831447</v>
      </c>
      <c r="J138" s="118"/>
      <c r="K138" s="134"/>
      <c r="L138" s="135"/>
      <c r="M138" s="134"/>
      <c r="N138" s="136"/>
      <c r="O138" s="137"/>
      <c r="P138" s="137"/>
      <c r="Q138" s="137"/>
    </row>
    <row r="139" spans="1:17" ht="12.75">
      <c r="A139" s="126"/>
      <c r="B139" s="138">
        <v>22</v>
      </c>
      <c r="C139" s="139" t="s">
        <v>76</v>
      </c>
      <c r="D139" s="140"/>
      <c r="E139" s="141"/>
      <c r="F139" s="142">
        <v>4750.554633633386</v>
      </c>
      <c r="G139" s="142">
        <v>1672.993599658101</v>
      </c>
      <c r="H139" s="143">
        <v>606.1197676364606</v>
      </c>
      <c r="I139" s="144">
        <v>2471.4412663388243</v>
      </c>
      <c r="J139" s="118"/>
      <c r="K139" s="134"/>
      <c r="L139" s="135"/>
      <c r="M139" s="134"/>
      <c r="N139" s="136"/>
      <c r="O139" s="137"/>
      <c r="P139" s="137"/>
      <c r="Q139" s="137"/>
    </row>
    <row r="140" spans="1:17" ht="12.75">
      <c r="A140" s="126"/>
      <c r="B140" s="138">
        <v>23</v>
      </c>
      <c r="C140" s="139" t="s">
        <v>77</v>
      </c>
      <c r="D140" s="140"/>
      <c r="E140" s="141"/>
      <c r="F140" s="142">
        <v>3891.37104015522</v>
      </c>
      <c r="G140" s="142">
        <v>3633.774207263525</v>
      </c>
      <c r="H140" s="143">
        <v>257.5968328916946</v>
      </c>
      <c r="I140" s="144">
        <v>0</v>
      </c>
      <c r="J140" s="118"/>
      <c r="K140" s="134"/>
      <c r="L140" s="135"/>
      <c r="M140" s="134"/>
      <c r="N140" s="136"/>
      <c r="O140" s="137"/>
      <c r="P140" s="137"/>
      <c r="Q140" s="137"/>
    </row>
    <row r="141" spans="1:17" ht="12.75">
      <c r="A141" s="126"/>
      <c r="B141" s="138">
        <v>24</v>
      </c>
      <c r="C141" s="139" t="s">
        <v>54</v>
      </c>
      <c r="D141" s="140"/>
      <c r="E141" s="141"/>
      <c r="F141" s="142">
        <v>3413.2039568917385</v>
      </c>
      <c r="G141" s="142">
        <v>3413.2039568917385</v>
      </c>
      <c r="H141" s="143">
        <v>0</v>
      </c>
      <c r="I141" s="144">
        <v>0</v>
      </c>
      <c r="J141" s="118"/>
      <c r="K141" s="134"/>
      <c r="L141" s="135"/>
      <c r="M141" s="134"/>
      <c r="N141" s="136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2365.1974163736095</v>
      </c>
      <c r="G142" s="142">
        <v>958.1085576312912</v>
      </c>
      <c r="H142" s="143">
        <v>1218.482213802948</v>
      </c>
      <c r="I142" s="144">
        <v>188.60664493937009</v>
      </c>
      <c r="J142" s="118"/>
      <c r="K142" s="134"/>
      <c r="L142" s="135"/>
      <c r="M142" s="134"/>
      <c r="N142" s="136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2166.2159313989487</v>
      </c>
      <c r="G143" s="142">
        <v>82.18370107212155</v>
      </c>
      <c r="H143" s="143">
        <v>1485.848006121985</v>
      </c>
      <c r="I143" s="144">
        <v>598.1842242048419</v>
      </c>
      <c r="J143" s="118"/>
      <c r="K143" s="134"/>
      <c r="L143" s="135"/>
      <c r="M143" s="134"/>
      <c r="N143" s="136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945.5313919081432</v>
      </c>
      <c r="G144" s="142">
        <v>504.20176445779316</v>
      </c>
      <c r="H144" s="143">
        <v>441.3296274503501</v>
      </c>
      <c r="I144" s="144">
        <v>0</v>
      </c>
      <c r="J144" s="118"/>
      <c r="K144" s="134"/>
      <c r="L144" s="135"/>
      <c r="M144" s="134"/>
      <c r="N144" s="136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547.4854790306454</v>
      </c>
      <c r="G145" s="142">
        <v>292.73142446596745</v>
      </c>
      <c r="H145" s="143">
        <v>233.9198290764648</v>
      </c>
      <c r="I145" s="144">
        <v>20.83422548821313</v>
      </c>
      <c r="J145" s="118"/>
      <c r="K145" s="134"/>
      <c r="L145" s="135"/>
      <c r="M145" s="134"/>
      <c r="N145" s="136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523.5619949113797</v>
      </c>
      <c r="G146" s="142">
        <v>1.090187496214397</v>
      </c>
      <c r="H146" s="143">
        <v>522.4718074151652</v>
      </c>
      <c r="I146" s="144">
        <v>0</v>
      </c>
      <c r="J146" s="118"/>
      <c r="K146" s="134"/>
      <c r="L146" s="135"/>
      <c r="M146" s="134"/>
      <c r="N146" s="136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293.3409927266075</v>
      </c>
      <c r="G147" s="142">
        <v>286.70174484262986</v>
      </c>
      <c r="H147" s="143">
        <v>0</v>
      </c>
      <c r="I147" s="144">
        <v>6.639247883977626</v>
      </c>
      <c r="J147" s="118"/>
      <c r="K147" s="134"/>
      <c r="L147" s="135"/>
      <c r="M147" s="134"/>
      <c r="N147" s="136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232.78677678886194</v>
      </c>
      <c r="G148" s="142">
        <v>0</v>
      </c>
      <c r="H148" s="143">
        <v>232.78677678886194</v>
      </c>
      <c r="I148" s="144">
        <v>0</v>
      </c>
      <c r="J148" s="118"/>
      <c r="K148" s="134"/>
      <c r="L148" s="135"/>
      <c r="M148" s="134"/>
      <c r="N148" s="136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162.8596891012701</v>
      </c>
      <c r="G149" s="142">
        <v>144.1870181451375</v>
      </c>
      <c r="H149" s="143">
        <v>18.672670956132595</v>
      </c>
      <c r="I149" s="144">
        <v>0</v>
      </c>
      <c r="J149" s="118"/>
      <c r="K149" s="134"/>
      <c r="L149" s="135"/>
      <c r="M149" s="134"/>
      <c r="N149" s="136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70.6632533601292</v>
      </c>
      <c r="G150" s="142">
        <v>70.6632533601292</v>
      </c>
      <c r="H150" s="143">
        <v>0</v>
      </c>
      <c r="I150" s="144">
        <v>0</v>
      </c>
      <c r="J150" s="118"/>
      <c r="K150" s="134"/>
      <c r="L150" s="134"/>
      <c r="M150" s="134"/>
      <c r="N150" s="136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28.02619801099577</v>
      </c>
      <c r="G151" s="142">
        <v>28.02619801099577</v>
      </c>
      <c r="H151" s="143">
        <v>0</v>
      </c>
      <c r="I151" s="144">
        <v>0</v>
      </c>
      <c r="J151" s="118"/>
      <c r="K151" s="134"/>
      <c r="L151" s="134"/>
      <c r="M151" s="134"/>
      <c r="N151" s="136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26.402954406064588</v>
      </c>
      <c r="G152" s="142">
        <v>26.402954406064588</v>
      </c>
      <c r="H152" s="143">
        <v>0</v>
      </c>
      <c r="I152" s="144">
        <v>0</v>
      </c>
      <c r="J152" s="118"/>
      <c r="K152" s="134"/>
      <c r="L152" s="134"/>
      <c r="M152" s="134"/>
      <c r="N152" s="136"/>
      <c r="O152" s="137"/>
      <c r="P152" s="137"/>
      <c r="Q152" s="137"/>
    </row>
    <row r="153" spans="1:17" ht="12.75">
      <c r="A153" s="126"/>
      <c r="B153" s="138">
        <v>36</v>
      </c>
      <c r="C153" s="139" t="s">
        <v>89</v>
      </c>
      <c r="D153" s="140"/>
      <c r="E153" s="141"/>
      <c r="F153" s="142">
        <v>17.824128095086138</v>
      </c>
      <c r="G153" s="142">
        <v>0</v>
      </c>
      <c r="H153" s="143">
        <v>17.824128095086138</v>
      </c>
      <c r="I153" s="144">
        <v>0</v>
      </c>
      <c r="J153" s="118"/>
      <c r="K153" s="134"/>
      <c r="L153" s="134"/>
      <c r="M153" s="134"/>
      <c r="N153" s="136"/>
      <c r="O153" s="137"/>
      <c r="P153" s="137"/>
      <c r="Q153" s="137"/>
    </row>
    <row r="154" spans="1:17" ht="12.75">
      <c r="A154" s="126"/>
      <c r="B154" s="138">
        <v>37</v>
      </c>
      <c r="C154" s="139" t="s">
        <v>90</v>
      </c>
      <c r="D154" s="140"/>
      <c r="E154" s="141"/>
      <c r="F154" s="142">
        <v>14.417994409001263</v>
      </c>
      <c r="G154" s="142">
        <v>14.417994409001263</v>
      </c>
      <c r="H154" s="143">
        <v>0</v>
      </c>
      <c r="I154" s="144">
        <v>0</v>
      </c>
      <c r="J154" s="118"/>
      <c r="K154" s="134"/>
      <c r="L154" s="134"/>
      <c r="M154" s="134"/>
      <c r="N154" s="136"/>
      <c r="O154" s="137"/>
      <c r="P154" s="137"/>
      <c r="Q154" s="137"/>
    </row>
    <row r="155" spans="2:14" ht="13.5" thickBot="1">
      <c r="B155" s="146">
        <v>38</v>
      </c>
      <c r="C155" s="147" t="s">
        <v>91</v>
      </c>
      <c r="D155" s="148"/>
      <c r="E155" s="149"/>
      <c r="F155" s="150">
        <v>14.01479476362518</v>
      </c>
      <c r="G155" s="150">
        <v>14.01479476362518</v>
      </c>
      <c r="H155" s="151">
        <v>0</v>
      </c>
      <c r="I155" s="152">
        <v>0</v>
      </c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27"/>
      <c r="O174" s="27"/>
      <c r="P174" s="27"/>
    </row>
    <row r="175" spans="1:16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10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</row>
    <row r="177" spans="1:16" ht="12.75">
      <c r="A177" s="102"/>
      <c r="B177" s="310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</row>
    <row r="178" spans="1:16" ht="12.75">
      <c r="A178" s="102"/>
      <c r="B178" s="310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</row>
    <row r="179" spans="1:16" ht="12.75">
      <c r="A179" s="102"/>
      <c r="B179" s="310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</row>
    <row r="180" spans="1:16" ht="12.75">
      <c r="A180" s="102"/>
      <c r="B180" s="310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</row>
    <row r="181" spans="1:16" ht="12.75">
      <c r="A181" s="102"/>
      <c r="B181" s="310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</row>
    <row r="182" spans="1:16" ht="12.75">
      <c r="A182" s="102"/>
      <c r="B182" s="310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</row>
    <row r="183" spans="1:16" ht="12.75">
      <c r="A183" s="102"/>
      <c r="B183" s="310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</row>
    <row r="184" spans="1:16" ht="12.75">
      <c r="A184" s="102"/>
      <c r="B184" s="310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</row>
    <row r="185" spans="1:16" ht="12.75">
      <c r="A185" s="102"/>
      <c r="B185" s="310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</row>
    <row r="186" spans="1:16" ht="12.75">
      <c r="A186" s="102"/>
      <c r="B186" s="310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</row>
    <row r="187" spans="1:16" ht="12.75">
      <c r="A187" s="102"/>
      <c r="B187" s="310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</row>
    <row r="188" spans="1:16" ht="12.75">
      <c r="A188" s="102"/>
      <c r="B188" s="306"/>
      <c r="C188" s="30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</row>
    <row r="189" spans="1:16" ht="12.75">
      <c r="A189" s="102"/>
      <c r="B189" s="310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</row>
    <row r="190" spans="1:16" ht="12.75">
      <c r="A190" s="102"/>
      <c r="B190" s="310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</row>
    <row r="191" spans="1:16" ht="12.75">
      <c r="A191" s="102"/>
      <c r="B191" s="310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</row>
    <row r="192" spans="1:16" ht="12.75">
      <c r="A192" s="102"/>
      <c r="B192" s="310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</row>
    <row r="193" spans="1:16" ht="12.75">
      <c r="A193" s="102"/>
      <c r="B193" s="310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</row>
    <row r="194" spans="1:16" ht="12.75">
      <c r="A194" s="102"/>
      <c r="B194" s="310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</row>
    <row r="195" spans="1:16" ht="12.75">
      <c r="A195" s="102"/>
      <c r="B195" s="310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</row>
    <row r="196" spans="1:16" ht="12.75">
      <c r="A196" s="102"/>
      <c r="B196" s="310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</row>
    <row r="197" spans="1:16" ht="12.75">
      <c r="A197" s="102"/>
      <c r="B197" s="310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</row>
    <row r="198" spans="1:16" ht="12.75">
      <c r="A198" s="102"/>
      <c r="B198" s="310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</row>
    <row r="199" spans="1:16" ht="12.75">
      <c r="A199" s="102"/>
      <c r="B199" s="310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</row>
    <row r="200" spans="1:16" ht="12.75">
      <c r="A200" s="102"/>
      <c r="B200" s="310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</row>
    <row r="201" spans="1:16" ht="12.75">
      <c r="A201" s="102"/>
      <c r="B201" s="306"/>
      <c r="C201" s="30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</row>
    <row r="202" spans="1:16" ht="12.75">
      <c r="A202" s="102"/>
      <c r="B202" s="312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27"/>
      <c r="O202" s="27"/>
      <c r="P202" s="27"/>
    </row>
    <row r="203" spans="1:16" ht="12.75">
      <c r="A203" s="102"/>
      <c r="B203" s="312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7"/>
      <c r="O203" s="27"/>
      <c r="P203" s="27"/>
    </row>
    <row r="204" spans="1:16" ht="12.75">
      <c r="A204" s="102"/>
      <c r="B204" s="312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7"/>
      <c r="O204" s="27"/>
      <c r="P204" s="27"/>
    </row>
    <row r="205" spans="1:16" ht="12.75">
      <c r="A205" s="1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27"/>
      <c r="O205" s="27"/>
      <c r="P205" s="27"/>
    </row>
    <row r="206" spans="1:16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</row>
    <row r="207" spans="1:16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</row>
    <row r="208" spans="1:16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</row>
    <row r="209" spans="1:16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</row>
    <row r="210" spans="1:16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</row>
    <row r="211" spans="1:16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</row>
    <row r="212" spans="1:16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</row>
    <row r="213" spans="1:16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</row>
    <row r="214" spans="1:16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</row>
    <row r="215" spans="1:16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</row>
    <row r="216" spans="1:16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</row>
    <row r="217" spans="1:16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</row>
    <row r="218" spans="1:16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</row>
    <row r="219" spans="1:16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</row>
    <row r="220" spans="1:16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</row>
    <row r="221" spans="1:16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</row>
    <row r="222" spans="1:16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</row>
    <row r="223" spans="1:16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</row>
    <row r="224" spans="1:16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</row>
    <row r="225" spans="1:16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</row>
    <row r="226" spans="1:16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</row>
    <row r="227" spans="1:16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</row>
    <row r="228" spans="1:16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</row>
    <row r="229" spans="1:16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</row>
    <row r="230" spans="1:16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</row>
    <row r="231" spans="1:16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</row>
    <row r="232" spans="1:16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</row>
    <row r="233" spans="1:16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</row>
    <row r="234" spans="1:16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</row>
    <row r="235" spans="1:16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</row>
    <row r="236" spans="1:16" ht="12.75">
      <c r="A236" s="102"/>
      <c r="B236" s="313"/>
      <c r="C236" s="314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27"/>
      <c r="O236" s="27"/>
      <c r="P236" s="27"/>
    </row>
    <row r="237" spans="1:16" ht="12.75">
      <c r="A237" s="102"/>
      <c r="B237" s="314"/>
      <c r="C237" s="314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10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</row>
    <row r="239" spans="1:16" ht="12.75" customHeight="1">
      <c r="A239" s="102"/>
      <c r="B239" s="310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</row>
    <row r="240" spans="1:16" ht="13.5" customHeight="1">
      <c r="A240" s="102"/>
      <c r="B240" s="310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</row>
    <row r="241" spans="1:16" ht="12.75" customHeight="1">
      <c r="A241" s="102"/>
      <c r="B241" s="310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</row>
    <row r="242" spans="1:16" ht="12.75" customHeight="1">
      <c r="A242" s="102"/>
      <c r="B242" s="310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</row>
    <row r="243" spans="1:16" ht="13.5" customHeight="1">
      <c r="A243" s="102"/>
      <c r="B243" s="310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</row>
    <row r="244" spans="1:16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</row>
    <row r="245" spans="1:16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</row>
    <row r="246" spans="1:16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</row>
    <row r="247" spans="1:16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</row>
    <row r="248" spans="1:16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</row>
    <row r="249" spans="1:16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</row>
    <row r="250" spans="1:16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</row>
    <row r="251" spans="1:16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</row>
    <row r="252" spans="1:16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</row>
    <row r="253" spans="1:16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</row>
    <row r="254" spans="1:16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</row>
    <row r="255" spans="1:16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</row>
    <row r="256" spans="1:16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</row>
    <row r="257" spans="1:16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</row>
    <row r="258" spans="1:16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</row>
    <row r="259" spans="1:16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</row>
    <row r="260" spans="1:16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</row>
    <row r="261" spans="1:16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</row>
    <row r="262" spans="1:16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</row>
    <row r="263" spans="1:16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</row>
    <row r="264" spans="1:16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</row>
    <row r="265" spans="1:16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</row>
    <row r="266" spans="1:16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</row>
    <row r="267" spans="1:16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</row>
    <row r="268" spans="1:16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</row>
    <row r="269" spans="1:16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</row>
    <row r="270" spans="1:16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</row>
    <row r="271" spans="1:16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</row>
    <row r="272" spans="1:16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</row>
    <row r="273" spans="1:16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</row>
    <row r="274" spans="1:16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</row>
    <row r="275" spans="1:16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</row>
    <row r="276" spans="1:16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</row>
    <row r="277" spans="1:16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</row>
    <row r="278" spans="1:16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</row>
    <row r="279" spans="1:16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</row>
    <row r="280" spans="1:16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</row>
    <row r="281" spans="1:16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</row>
    <row r="282" spans="1:16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</row>
    <row r="283" spans="1:16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</row>
    <row r="284" spans="1:16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</row>
    <row r="285" spans="1:16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</row>
    <row r="286" spans="1:16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</row>
    <row r="287" spans="1:16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</row>
    <row r="288" spans="1:16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</row>
    <row r="289" spans="1:16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</row>
    <row r="290" spans="1:16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</row>
    <row r="291" spans="1:16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</row>
    <row r="292" spans="1:16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</row>
    <row r="293" spans="1:16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</row>
    <row r="294" spans="1:16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</row>
    <row r="295" spans="1:16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27"/>
      <c r="O298" s="27"/>
      <c r="P298" s="27"/>
    </row>
    <row r="299" spans="1:16" ht="12.75">
      <c r="A299" s="102"/>
      <c r="B299" s="306"/>
      <c r="C299" s="306"/>
      <c r="D299" s="311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27"/>
      <c r="P299" s="27"/>
    </row>
    <row r="300" spans="1:16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08"/>
      <c r="C325" s="309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27"/>
      <c r="O325" s="27"/>
      <c r="P325" s="27"/>
    </row>
    <row r="326" spans="1:16" ht="12.75">
      <c r="A326" s="102"/>
      <c r="B326" s="309"/>
      <c r="C326" s="30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07"/>
      <c r="C327" s="307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</row>
    <row r="328" spans="1:16" ht="12.75">
      <c r="A328" s="102"/>
      <c r="B328" s="307"/>
      <c r="C328" s="307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</row>
    <row r="329" spans="1:16" ht="12.75">
      <c r="A329" s="102"/>
      <c r="B329" s="307"/>
      <c r="C329" s="307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08"/>
      <c r="C407" s="309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7"/>
      <c r="O407" s="27"/>
      <c r="P407" s="27"/>
    </row>
    <row r="408" spans="1:16" ht="12.75">
      <c r="A408" s="102"/>
      <c r="B408" s="309"/>
      <c r="C408" s="30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07"/>
      <c r="C409" s="307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</row>
    <row r="410" spans="1:16" ht="12.75">
      <c r="A410" s="102"/>
      <c r="B410" s="307"/>
      <c r="C410" s="307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</row>
    <row r="411" spans="1:16" ht="12.75">
      <c r="A411" s="102"/>
      <c r="B411" s="307"/>
      <c r="C411" s="307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05"/>
      <c r="C413" s="305"/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101:L101">
    <cfRule type="expression" priority="7" dxfId="1" stopIfTrue="1">
      <formula>$E101=""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D17" sqref="D17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41091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3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4"/>
      <c r="H12" s="164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50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65" t="s">
        <v>43</v>
      </c>
      <c r="G28" s="166" t="s">
        <v>21</v>
      </c>
      <c r="H28" s="166" t="s">
        <v>20</v>
      </c>
      <c r="I28" s="167" t="s">
        <v>21</v>
      </c>
      <c r="J28" s="168" t="s">
        <v>20</v>
      </c>
      <c r="K28" s="169" t="s">
        <v>21</v>
      </c>
    </row>
    <row r="29" spans="2:11" ht="12.75">
      <c r="B29" s="356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57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57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57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57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57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57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57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57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57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57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58"/>
      <c r="C40" s="46" t="s">
        <v>34</v>
      </c>
      <c r="D40" s="170">
        <v>5216513.423722841</v>
      </c>
      <c r="E40" s="171">
        <v>549111.1971123131</v>
      </c>
      <c r="F40" s="170">
        <v>38231811.739415266</v>
      </c>
      <c r="G40" s="172">
        <v>5800732.142978079</v>
      </c>
      <c r="H40" s="172">
        <v>11627148.397260046</v>
      </c>
      <c r="I40" s="171">
        <v>1961516.8699569807</v>
      </c>
      <c r="J40" s="173">
        <v>55075473.560398154</v>
      </c>
      <c r="K40" s="171">
        <v>8311360.210047373</v>
      </c>
    </row>
    <row r="41" spans="2:11" ht="13.5" thickBot="1">
      <c r="B41" s="359">
        <v>2011</v>
      </c>
      <c r="C41" s="350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56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57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57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57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57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57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57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5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5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170" t="s">
        <v>44</v>
      </c>
      <c r="E53" s="171" t="s">
        <v>44</v>
      </c>
      <c r="F53" s="170" t="s">
        <v>44</v>
      </c>
      <c r="G53" s="172" t="s">
        <v>44</v>
      </c>
      <c r="H53" s="172" t="s">
        <v>44</v>
      </c>
      <c r="I53" s="171" t="s">
        <v>44</v>
      </c>
      <c r="J53" s="173" t="s">
        <v>44</v>
      </c>
      <c r="K53" s="171" t="s">
        <v>44</v>
      </c>
    </row>
    <row r="54" spans="2:11" ht="13.5" thickBot="1">
      <c r="B54" s="359">
        <v>2012</v>
      </c>
      <c r="C54" s="350"/>
      <c r="D54" s="54">
        <v>39361722.80528874</v>
      </c>
      <c r="E54" s="54">
        <v>3906528.2119291825</v>
      </c>
      <c r="F54" s="54">
        <v>267861893.46012855</v>
      </c>
      <c r="G54" s="54">
        <v>37194633.26725809</v>
      </c>
      <c r="H54" s="54">
        <v>103222696.2628471</v>
      </c>
      <c r="I54" s="54">
        <v>15245119.148020562</v>
      </c>
      <c r="J54" s="54">
        <v>410446312.52826446</v>
      </c>
      <c r="K54" s="55">
        <v>56346280.62720784</v>
      </c>
    </row>
    <row r="55" spans="2:13" ht="12.75" customHeight="1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 customHeight="1">
      <c r="B56" s="174" t="s">
        <v>36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2:13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2:13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2:11" ht="13.5" thickBot="1">
      <c r="B61" s="313"/>
      <c r="C61" s="384"/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2:11" ht="26.25" thickBot="1">
      <c r="B62" s="384"/>
      <c r="C62" s="384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0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5623103.257898391</v>
      </c>
      <c r="E66" s="64">
        <v>558075.4588470261</v>
      </c>
      <c r="F66" s="65">
        <v>38265984.78001837</v>
      </c>
      <c r="G66" s="66">
        <v>5313519.038179727</v>
      </c>
      <c r="H66" s="65">
        <v>14746099.466121014</v>
      </c>
      <c r="I66" s="66">
        <v>2177874.1640029373</v>
      </c>
      <c r="J66" s="65">
        <v>58635187.50403778</v>
      </c>
      <c r="K66" s="66">
        <v>8049468.661029691</v>
      </c>
      <c r="L66" s="67"/>
      <c r="M66" s="67"/>
    </row>
    <row r="67" spans="2:14" ht="12.75">
      <c r="B67" s="340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5850616.0831152415</v>
      </c>
      <c r="H67" s="71">
        <v>17754192.968273234</v>
      </c>
      <c r="I67" s="72">
        <v>2461213.348542563</v>
      </c>
      <c r="J67" s="71">
        <v>69487746.73728964</v>
      </c>
      <c r="K67" s="72">
        <v>8816820.981528483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4681922.84170602</v>
      </c>
      <c r="E68" s="75">
        <v>406794.42317864497</v>
      </c>
      <c r="F68" s="76">
        <v>33750742.38597567</v>
      </c>
      <c r="G68" s="77">
        <v>4795437.398084579</v>
      </c>
      <c r="H68" s="76">
        <v>12698333.328419033</v>
      </c>
      <c r="I68" s="77">
        <v>1898309.4425518918</v>
      </c>
      <c r="J68" s="76">
        <v>51291641.1942707</v>
      </c>
      <c r="K68" s="77">
        <v>7438556.609978186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34" t="s">
        <v>52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3</v>
      </c>
      <c r="C79" s="89">
        <v>7</v>
      </c>
      <c r="D79" s="90">
        <v>2012</v>
      </c>
      <c r="E79" s="91">
        <v>178737.87261278497</v>
      </c>
      <c r="F79" s="92">
        <v>14608.242846325524</v>
      </c>
      <c r="G79" s="91">
        <v>2073923.131482146</v>
      </c>
      <c r="H79" s="93">
        <v>299088.2718256815</v>
      </c>
      <c r="I79" s="93">
        <v>676547.7870795473</v>
      </c>
      <c r="J79" s="92">
        <v>107759.01369161486</v>
      </c>
      <c r="K79" s="91">
        <v>2929208.791174478</v>
      </c>
      <c r="L79" s="92">
        <v>421455.52836362185</v>
      </c>
      <c r="M79" s="78"/>
      <c r="N79" s="94"/>
    </row>
    <row r="80" spans="1:14" ht="12.75">
      <c r="A80" s="87"/>
      <c r="B80" s="95">
        <v>4</v>
      </c>
      <c r="C80" s="96">
        <v>7</v>
      </c>
      <c r="D80" s="97">
        <v>2012</v>
      </c>
      <c r="E80" s="98">
        <v>324259.23344548995</v>
      </c>
      <c r="F80" s="99">
        <v>34569.18295085931</v>
      </c>
      <c r="G80" s="98">
        <v>2109069.1096468074</v>
      </c>
      <c r="H80" s="100">
        <v>279676.3102310962</v>
      </c>
      <c r="I80" s="100">
        <v>391689.233683235</v>
      </c>
      <c r="J80" s="99">
        <v>81628.32680877644</v>
      </c>
      <c r="K80" s="98">
        <v>2825017.576775532</v>
      </c>
      <c r="L80" s="99">
        <v>395873.819990732</v>
      </c>
      <c r="M80" s="101"/>
      <c r="N80" s="94"/>
    </row>
    <row r="81" spans="1:14" ht="12.75">
      <c r="A81" s="87"/>
      <c r="B81" s="95">
        <v>5</v>
      </c>
      <c r="C81" s="96">
        <v>7</v>
      </c>
      <c r="D81" s="97">
        <v>2012</v>
      </c>
      <c r="E81" s="98">
        <v>223490.32281430133</v>
      </c>
      <c r="F81" s="99">
        <v>23622.885648353422</v>
      </c>
      <c r="G81" s="98">
        <v>2023793.8567132896</v>
      </c>
      <c r="H81" s="100">
        <v>284031.24600951263</v>
      </c>
      <c r="I81" s="100">
        <v>710471.573497521</v>
      </c>
      <c r="J81" s="99">
        <v>58138.51165101374</v>
      </c>
      <c r="K81" s="98">
        <v>2957755.7530251117</v>
      </c>
      <c r="L81" s="99">
        <v>365792.6433088798</v>
      </c>
      <c r="M81" s="101"/>
      <c r="N81" s="94"/>
    </row>
    <row r="82" spans="1:14" ht="12.75">
      <c r="A82" s="87"/>
      <c r="B82" s="95">
        <v>6</v>
      </c>
      <c r="C82" s="96">
        <v>7</v>
      </c>
      <c r="D82" s="97">
        <v>2012</v>
      </c>
      <c r="E82" s="98">
        <v>96274.22775974352</v>
      </c>
      <c r="F82" s="99">
        <v>11455.402417484927</v>
      </c>
      <c r="G82" s="98">
        <v>2167349.483553441</v>
      </c>
      <c r="H82" s="100">
        <v>222512.4886001169</v>
      </c>
      <c r="I82" s="100">
        <v>491865.4686251184</v>
      </c>
      <c r="J82" s="99">
        <v>52868.0449341694</v>
      </c>
      <c r="K82" s="98">
        <v>2755489.179938303</v>
      </c>
      <c r="L82" s="99">
        <v>286835.9359517712</v>
      </c>
      <c r="M82" s="101"/>
      <c r="N82" s="94"/>
    </row>
    <row r="83" spans="1:14" ht="12.75">
      <c r="A83" s="87"/>
      <c r="B83" s="95">
        <v>9</v>
      </c>
      <c r="C83" s="96">
        <v>7</v>
      </c>
      <c r="D83" s="97">
        <v>2012</v>
      </c>
      <c r="E83" s="98">
        <v>309066.06396266486</v>
      </c>
      <c r="F83" s="99">
        <v>28989.193031686893</v>
      </c>
      <c r="G83" s="98">
        <v>1493110.3954733005</v>
      </c>
      <c r="H83" s="100">
        <v>212897.75414012736</v>
      </c>
      <c r="I83" s="100">
        <v>739894.3259664304</v>
      </c>
      <c r="J83" s="99">
        <v>140910.7178003445</v>
      </c>
      <c r="K83" s="98">
        <v>2542070.7854023958</v>
      </c>
      <c r="L83" s="99">
        <v>382797.66497215873</v>
      </c>
      <c r="M83" s="101"/>
      <c r="N83" s="94"/>
    </row>
    <row r="84" spans="1:14" ht="12.75">
      <c r="A84" s="87"/>
      <c r="B84" s="95">
        <v>10</v>
      </c>
      <c r="C84" s="96">
        <v>7</v>
      </c>
      <c r="D84" s="97">
        <v>2012</v>
      </c>
      <c r="E84" s="98">
        <v>171159.23138320353</v>
      </c>
      <c r="F84" s="99">
        <v>22299.339248123328</v>
      </c>
      <c r="G84" s="98">
        <v>1802472.3558212079</v>
      </c>
      <c r="H84" s="100">
        <v>220579.79369880658</v>
      </c>
      <c r="I84" s="100">
        <v>361199.5292157219</v>
      </c>
      <c r="J84" s="99">
        <v>28058.394880154563</v>
      </c>
      <c r="K84" s="98">
        <v>2334831.116420133</v>
      </c>
      <c r="L84" s="99">
        <v>270937.5278270845</v>
      </c>
      <c r="M84" s="101"/>
      <c r="N84" s="94"/>
    </row>
    <row r="85" spans="1:14" ht="12.75">
      <c r="A85" s="87"/>
      <c r="B85" s="95">
        <v>11</v>
      </c>
      <c r="C85" s="96">
        <v>7</v>
      </c>
      <c r="D85" s="97">
        <v>2012</v>
      </c>
      <c r="E85" s="98">
        <v>176170.17819759194</v>
      </c>
      <c r="F85" s="99">
        <v>20428.780569181497</v>
      </c>
      <c r="G85" s="98">
        <v>1457574.2840556204</v>
      </c>
      <c r="H85" s="100">
        <v>192563.83309685002</v>
      </c>
      <c r="I85" s="100">
        <v>814290.3143268334</v>
      </c>
      <c r="J85" s="99">
        <v>108996.12203348607</v>
      </c>
      <c r="K85" s="98">
        <v>2448034.776580046</v>
      </c>
      <c r="L85" s="99">
        <v>321988.7356995176</v>
      </c>
      <c r="M85" s="101"/>
      <c r="N85" s="94"/>
    </row>
    <row r="86" spans="1:14" ht="12.75">
      <c r="A86" s="87"/>
      <c r="B86" s="95">
        <v>12</v>
      </c>
      <c r="C86" s="96">
        <v>7</v>
      </c>
      <c r="D86" s="97">
        <v>2012</v>
      </c>
      <c r="E86" s="98">
        <v>241360.8163682138</v>
      </c>
      <c r="F86" s="99">
        <v>23448.139870873434</v>
      </c>
      <c r="G86" s="98">
        <v>1695407.5090855565</v>
      </c>
      <c r="H86" s="100">
        <v>201425.7236935071</v>
      </c>
      <c r="I86" s="100">
        <v>1038588.6146911925</v>
      </c>
      <c r="J86" s="99">
        <v>242001.68086449828</v>
      </c>
      <c r="K86" s="98">
        <v>2975356.9401449626</v>
      </c>
      <c r="L86" s="99">
        <v>466875.5444288788</v>
      </c>
      <c r="M86" s="101"/>
      <c r="N86" s="94"/>
    </row>
    <row r="87" spans="1:14" ht="12.75">
      <c r="A87" s="87"/>
      <c r="B87" s="95">
        <v>13</v>
      </c>
      <c r="C87" s="96">
        <v>7</v>
      </c>
      <c r="D87" s="97">
        <v>2012</v>
      </c>
      <c r="E87" s="98">
        <v>220573.31347925574</v>
      </c>
      <c r="F87" s="99">
        <v>22756.744365926254</v>
      </c>
      <c r="G87" s="98">
        <v>2057623.177477879</v>
      </c>
      <c r="H87" s="100">
        <v>310407.90844756714</v>
      </c>
      <c r="I87" s="100">
        <v>1382168.7060926962</v>
      </c>
      <c r="J87" s="99">
        <v>172202.13322331788</v>
      </c>
      <c r="K87" s="98">
        <v>3660365.197049831</v>
      </c>
      <c r="L87" s="99">
        <v>505366.7860368113</v>
      </c>
      <c r="M87" s="101"/>
      <c r="N87" s="94"/>
    </row>
    <row r="88" spans="1:14" ht="12.75">
      <c r="A88" s="87"/>
      <c r="B88" s="95">
        <v>17</v>
      </c>
      <c r="C88" s="96">
        <v>7</v>
      </c>
      <c r="D88" s="97">
        <v>2012</v>
      </c>
      <c r="E88" s="98">
        <v>368690.1577185041</v>
      </c>
      <c r="F88" s="99">
        <v>34024.4674232228</v>
      </c>
      <c r="G88" s="98">
        <v>2104138.345719646</v>
      </c>
      <c r="H88" s="100">
        <v>248390.84213467108</v>
      </c>
      <c r="I88" s="100">
        <v>619856.4525714752</v>
      </c>
      <c r="J88" s="99">
        <v>79304.11805334639</v>
      </c>
      <c r="K88" s="98">
        <v>3092684.9560096255</v>
      </c>
      <c r="L88" s="99">
        <v>361719.42761124024</v>
      </c>
      <c r="M88" s="101"/>
      <c r="N88" s="94"/>
    </row>
    <row r="89" spans="1:14" ht="12.75">
      <c r="A89" s="87"/>
      <c r="B89" s="95">
        <v>18</v>
      </c>
      <c r="C89" s="96">
        <v>7</v>
      </c>
      <c r="D89" s="97">
        <v>2012</v>
      </c>
      <c r="E89" s="98">
        <v>236480.565868827</v>
      </c>
      <c r="F89" s="99">
        <v>23587.87668876069</v>
      </c>
      <c r="G89" s="98">
        <v>2504279.5735219507</v>
      </c>
      <c r="H89" s="100">
        <v>277128.0527331124</v>
      </c>
      <c r="I89" s="100">
        <v>788825.9445071805</v>
      </c>
      <c r="J89" s="99">
        <v>52462.06977210425</v>
      </c>
      <c r="K89" s="98">
        <v>3529586.0838979585</v>
      </c>
      <c r="L89" s="99">
        <v>353177.9991939774</v>
      </c>
      <c r="M89" s="101"/>
      <c r="N89" s="94"/>
    </row>
    <row r="90" spans="1:14" ht="12.75">
      <c r="A90" s="87"/>
      <c r="B90" s="95">
        <v>19</v>
      </c>
      <c r="C90" s="96">
        <v>7</v>
      </c>
      <c r="D90" s="97">
        <v>2012</v>
      </c>
      <c r="E90" s="98">
        <v>272914.05217640556</v>
      </c>
      <c r="F90" s="99">
        <v>26288.812264035045</v>
      </c>
      <c r="G90" s="98">
        <v>2407173.4273616965</v>
      </c>
      <c r="H90" s="100">
        <v>297688.137897711</v>
      </c>
      <c r="I90" s="100">
        <v>480806.15415421146</v>
      </c>
      <c r="J90" s="99">
        <v>66667.39382703412</v>
      </c>
      <c r="K90" s="98">
        <v>3160893.6336923135</v>
      </c>
      <c r="L90" s="99">
        <v>390644.34398878017</v>
      </c>
      <c r="M90" s="101"/>
      <c r="N90" s="94"/>
    </row>
    <row r="91" spans="1:14" ht="12.75">
      <c r="A91" s="87"/>
      <c r="B91" s="95">
        <v>20</v>
      </c>
      <c r="C91" s="96">
        <v>7</v>
      </c>
      <c r="D91" s="97">
        <v>2012</v>
      </c>
      <c r="E91" s="98">
        <v>197544.41828514953</v>
      </c>
      <c r="F91" s="99">
        <v>20228.966876698792</v>
      </c>
      <c r="G91" s="98">
        <v>1956802.4995511079</v>
      </c>
      <c r="H91" s="100">
        <v>309071.11951857345</v>
      </c>
      <c r="I91" s="100">
        <v>800897.3765958323</v>
      </c>
      <c r="J91" s="99">
        <v>78125.52424223706</v>
      </c>
      <c r="K91" s="98">
        <v>2955244.2944320897</v>
      </c>
      <c r="L91" s="99">
        <v>407425.61063750926</v>
      </c>
      <c r="M91" s="101"/>
      <c r="N91" s="94"/>
    </row>
    <row r="92" spans="1:14" ht="12.75">
      <c r="A92" s="87"/>
      <c r="B92" s="95">
        <v>23</v>
      </c>
      <c r="C92" s="96">
        <v>7</v>
      </c>
      <c r="D92" s="97">
        <v>2012</v>
      </c>
      <c r="E92" s="98">
        <v>226436.38400655807</v>
      </c>
      <c r="F92" s="99">
        <v>20918.89264473819</v>
      </c>
      <c r="G92" s="98">
        <v>1904123.6277077568</v>
      </c>
      <c r="H92" s="100">
        <v>197098.0118782662</v>
      </c>
      <c r="I92" s="100">
        <v>681866.2326180962</v>
      </c>
      <c r="J92" s="99">
        <v>143077.97895890972</v>
      </c>
      <c r="K92" s="98">
        <v>2812426.2443324113</v>
      </c>
      <c r="L92" s="99">
        <v>361094.8834819141</v>
      </c>
      <c r="M92" s="101"/>
      <c r="N92" s="94"/>
    </row>
    <row r="93" spans="1:14" ht="12.75">
      <c r="A93" s="87"/>
      <c r="B93" s="95">
        <v>24</v>
      </c>
      <c r="C93" s="96">
        <v>7</v>
      </c>
      <c r="D93" s="97">
        <v>2012</v>
      </c>
      <c r="E93" s="98">
        <v>773834.8519042789</v>
      </c>
      <c r="F93" s="99">
        <v>94347.01024133034</v>
      </c>
      <c r="G93" s="98">
        <v>2414548.8895274797</v>
      </c>
      <c r="H93" s="100">
        <v>172784.87582843238</v>
      </c>
      <c r="I93" s="100">
        <v>585966.4472074629</v>
      </c>
      <c r="J93" s="99">
        <v>67914.4311174204</v>
      </c>
      <c r="K93" s="98">
        <v>3774350.1886392217</v>
      </c>
      <c r="L93" s="99">
        <v>335046.31718718313</v>
      </c>
      <c r="M93" s="101"/>
      <c r="N93" s="94"/>
    </row>
    <row r="94" spans="1:14" ht="12.75">
      <c r="A94" s="87"/>
      <c r="B94" s="95">
        <v>25</v>
      </c>
      <c r="C94" s="96">
        <v>7</v>
      </c>
      <c r="D94" s="97">
        <v>2012</v>
      </c>
      <c r="E94" s="98">
        <v>210879.63066569366</v>
      </c>
      <c r="F94" s="99">
        <v>22563.073258736724</v>
      </c>
      <c r="G94" s="98">
        <v>2162751.0765912593</v>
      </c>
      <c r="H94" s="100">
        <v>234985.7275399335</v>
      </c>
      <c r="I94" s="100">
        <v>654491.8986702345</v>
      </c>
      <c r="J94" s="99">
        <v>79199.53374888511</v>
      </c>
      <c r="K94" s="98">
        <v>3028122.605927188</v>
      </c>
      <c r="L94" s="99">
        <v>336748.3345475553</v>
      </c>
      <c r="M94" s="101"/>
      <c r="N94" s="94"/>
    </row>
    <row r="95" spans="1:14" ht="12.75">
      <c r="A95" s="87"/>
      <c r="B95" s="95">
        <v>26</v>
      </c>
      <c r="C95" s="96">
        <v>7</v>
      </c>
      <c r="D95" s="97">
        <v>2012</v>
      </c>
      <c r="E95" s="98">
        <v>211943.74796239514</v>
      </c>
      <c r="F95" s="99">
        <v>19012.23455095535</v>
      </c>
      <c r="G95" s="98">
        <v>2154666.459954517</v>
      </c>
      <c r="H95" s="100">
        <v>179948.00092590714</v>
      </c>
      <c r="I95" s="100">
        <v>563885.477240147</v>
      </c>
      <c r="J95" s="99">
        <v>85828.45292899346</v>
      </c>
      <c r="K95" s="98">
        <v>2930495.685157059</v>
      </c>
      <c r="L95" s="99">
        <v>284788.68840585597</v>
      </c>
      <c r="M95" s="101"/>
      <c r="N95" s="94"/>
    </row>
    <row r="96" spans="1:14" ht="12.75">
      <c r="A96" s="87"/>
      <c r="B96" s="95">
        <v>27</v>
      </c>
      <c r="C96" s="96">
        <v>7</v>
      </c>
      <c r="D96" s="97">
        <v>2012</v>
      </c>
      <c r="E96" s="98">
        <v>231929.45275376635</v>
      </c>
      <c r="F96" s="99">
        <v>17035.632633572077</v>
      </c>
      <c r="G96" s="98">
        <v>1732901.1014550915</v>
      </c>
      <c r="H96" s="100">
        <v>255857.77033629705</v>
      </c>
      <c r="I96" s="100">
        <v>539690.6285379108</v>
      </c>
      <c r="J96" s="99">
        <v>65022.71699390796</v>
      </c>
      <c r="K96" s="98">
        <v>2504521.182746769</v>
      </c>
      <c r="L96" s="99">
        <v>337916.11996377714</v>
      </c>
      <c r="M96" s="101"/>
      <c r="N96" s="94"/>
    </row>
    <row r="97" spans="1:13" s="111" customFormat="1" ht="12.75" customHeight="1">
      <c r="A97" s="87"/>
      <c r="B97" s="95">
        <v>30</v>
      </c>
      <c r="C97" s="96">
        <v>7</v>
      </c>
      <c r="D97" s="97">
        <v>2012</v>
      </c>
      <c r="E97" s="98">
        <v>425199.1870813</v>
      </c>
      <c r="F97" s="99">
        <v>27002.602956744682</v>
      </c>
      <c r="G97" s="98">
        <v>1424386.6237842196</v>
      </c>
      <c r="H97" s="100">
        <v>253473.8107580018</v>
      </c>
      <c r="I97" s="100">
        <v>677253.0155652964</v>
      </c>
      <c r="J97" s="99">
        <v>140913.91188073772</v>
      </c>
      <c r="K97" s="98">
        <v>2526838.826430816</v>
      </c>
      <c r="L97" s="99">
        <v>421390.3255954842</v>
      </c>
      <c r="M97" s="27"/>
    </row>
    <row r="98" spans="1:13" s="111" customFormat="1" ht="12.75" customHeight="1">
      <c r="A98" s="103"/>
      <c r="B98" s="95">
        <v>31</v>
      </c>
      <c r="C98" s="96">
        <v>7</v>
      </c>
      <c r="D98" s="97">
        <v>2012</v>
      </c>
      <c r="E98" s="98">
        <v>354680.17373402655</v>
      </c>
      <c r="F98" s="99">
        <v>39002.58958018351</v>
      </c>
      <c r="G98" s="98">
        <v>2111888.944611975</v>
      </c>
      <c r="H98" s="100">
        <v>344447.4180643291</v>
      </c>
      <c r="I98" s="100">
        <v>624270.9901041775</v>
      </c>
      <c r="J98" s="99">
        <v>47230.36514093987</v>
      </c>
      <c r="K98" s="98">
        <v>3090840.108450179</v>
      </c>
      <c r="L98" s="99">
        <v>430680.37278545246</v>
      </c>
      <c r="M98" s="27"/>
    </row>
    <row r="99" spans="1:15" s="111" customFormat="1" ht="13.5" thickBot="1">
      <c r="A99" s="103"/>
      <c r="B99" s="105">
        <v>29</v>
      </c>
      <c r="C99" s="106">
        <v>6</v>
      </c>
      <c r="D99" s="107">
        <v>2012</v>
      </c>
      <c r="E99" s="108" t="s">
        <v>44</v>
      </c>
      <c r="F99" s="109" t="s">
        <v>44</v>
      </c>
      <c r="G99" s="108" t="s">
        <v>44</v>
      </c>
      <c r="H99" s="110" t="s">
        <v>44</v>
      </c>
      <c r="I99" s="110" t="s">
        <v>44</v>
      </c>
      <c r="J99" s="109" t="s">
        <v>44</v>
      </c>
      <c r="K99" s="108" t="s">
        <v>44</v>
      </c>
      <c r="L99" s="109" t="s">
        <v>44</v>
      </c>
      <c r="M99" s="104"/>
      <c r="N99" s="104"/>
      <c r="O99" s="27"/>
    </row>
    <row r="100" spans="1:13" s="111" customFormat="1" ht="12.75" customHeight="1" thickBot="1">
      <c r="A100" s="102"/>
      <c r="B100" s="176">
        <v>30</v>
      </c>
      <c r="C100" s="177">
        <v>3</v>
      </c>
      <c r="D100" s="178">
        <v>2012</v>
      </c>
      <c r="E100" s="179" t="s">
        <v>44</v>
      </c>
      <c r="F100" s="180" t="s">
        <v>44</v>
      </c>
      <c r="G100" s="179" t="s">
        <v>44</v>
      </c>
      <c r="H100" s="181" t="s">
        <v>44</v>
      </c>
      <c r="I100" s="181" t="s">
        <v>44</v>
      </c>
      <c r="J100" s="180" t="s">
        <v>44</v>
      </c>
      <c r="K100" s="179" t="s">
        <v>44</v>
      </c>
      <c r="L100" s="180" t="s">
        <v>44</v>
      </c>
      <c r="M100" s="27"/>
    </row>
    <row r="101" spans="1:15" s="111" customFormat="1" ht="13.5" thickBot="1">
      <c r="A101" s="102"/>
      <c r="B101" s="105" t="s">
        <v>44</v>
      </c>
      <c r="C101" s="106" t="s">
        <v>44</v>
      </c>
      <c r="D101" s="107" t="s">
        <v>44</v>
      </c>
      <c r="E101" s="108"/>
      <c r="F101" s="109"/>
      <c r="G101" s="108"/>
      <c r="H101" s="110"/>
      <c r="I101" s="110"/>
      <c r="J101" s="109"/>
      <c r="K101" s="108"/>
      <c r="L101" s="109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3" t="s">
        <v>12</v>
      </c>
      <c r="E103" s="324"/>
      <c r="F103" s="325" t="s">
        <v>13</v>
      </c>
      <c r="G103" s="325"/>
      <c r="H103" s="325"/>
      <c r="I103" s="325"/>
      <c r="J103" s="326" t="s">
        <v>14</v>
      </c>
      <c r="K103" s="327"/>
      <c r="L103" s="20"/>
      <c r="M103" s="20"/>
      <c r="N103" s="20"/>
      <c r="O103" s="20"/>
    </row>
    <row r="104" spans="2:13" ht="13.5" thickBot="1">
      <c r="B104" s="330">
        <v>41091</v>
      </c>
      <c r="C104" s="331"/>
      <c r="D104" s="334" t="s">
        <v>15</v>
      </c>
      <c r="E104" s="335"/>
      <c r="F104" s="336" t="s">
        <v>16</v>
      </c>
      <c r="G104" s="337"/>
      <c r="H104" s="337" t="s">
        <v>17</v>
      </c>
      <c r="I104" s="350"/>
      <c r="J104" s="328"/>
      <c r="K104" s="329"/>
      <c r="L104" s="20"/>
      <c r="M104" s="20"/>
    </row>
    <row r="105" spans="2:13" ht="26.25" thickBot="1">
      <c r="B105" s="332"/>
      <c r="C105" s="333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5" t="s">
        <v>37</v>
      </c>
      <c r="C106" s="383"/>
      <c r="D106" s="65">
        <v>272581.1941090077</v>
      </c>
      <c r="E106" s="66">
        <v>27309.503503389646</v>
      </c>
      <c r="F106" s="65">
        <v>1987899.1936547975</v>
      </c>
      <c r="G106" s="66">
        <v>249702.854867925</v>
      </c>
      <c r="H106" s="65">
        <v>681226.3085475159</v>
      </c>
      <c r="I106" s="66">
        <v>94915.47212759456</v>
      </c>
      <c r="J106" s="65">
        <v>2941706.6963113216</v>
      </c>
      <c r="K106" s="66">
        <v>371927.8304989093</v>
      </c>
      <c r="L106" s="20"/>
      <c r="M106" s="20"/>
    </row>
    <row r="107" spans="2:13" ht="12.75">
      <c r="B107" s="317" t="s">
        <v>38</v>
      </c>
      <c r="C107" s="382"/>
      <c r="D107" s="71">
        <v>773834.8519042789</v>
      </c>
      <c r="E107" s="72">
        <v>94347.01024133034</v>
      </c>
      <c r="F107" s="71">
        <v>2504279.5735219507</v>
      </c>
      <c r="G107" s="72">
        <v>344447.4180643291</v>
      </c>
      <c r="H107" s="71">
        <v>1382168.7060926962</v>
      </c>
      <c r="I107" s="72">
        <v>242001.68086449828</v>
      </c>
      <c r="J107" s="71">
        <v>3774350.1886392217</v>
      </c>
      <c r="K107" s="72">
        <v>505366.7860368113</v>
      </c>
      <c r="L107" s="20"/>
      <c r="M107" s="20"/>
    </row>
    <row r="108" spans="2:13" ht="13.5" thickBot="1">
      <c r="B108" s="319" t="s">
        <v>39</v>
      </c>
      <c r="C108" s="381"/>
      <c r="D108" s="76">
        <v>96274.22775974352</v>
      </c>
      <c r="E108" s="77">
        <v>11455.402417484927</v>
      </c>
      <c r="F108" s="76">
        <v>1424386.6237842196</v>
      </c>
      <c r="G108" s="77">
        <v>172784.87582843238</v>
      </c>
      <c r="H108" s="76">
        <v>361199.5292157219</v>
      </c>
      <c r="I108" s="77">
        <v>28058.394880154563</v>
      </c>
      <c r="J108" s="76">
        <v>2334831.116420133</v>
      </c>
      <c r="K108" s="77">
        <v>270937.5278270845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53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21" t="s">
        <v>13</v>
      </c>
      <c r="I116" s="322"/>
      <c r="K116" s="121"/>
      <c r="L116" s="121"/>
      <c r="M116" s="121"/>
      <c r="N116" s="27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7"/>
    </row>
    <row r="118" spans="1:17" ht="12.75">
      <c r="A118" s="126"/>
      <c r="B118" s="127">
        <v>1</v>
      </c>
      <c r="C118" s="128" t="s">
        <v>55</v>
      </c>
      <c r="D118" s="129"/>
      <c r="E118" s="130"/>
      <c r="F118" s="131">
        <v>15043724.776145944</v>
      </c>
      <c r="G118" s="131">
        <v>5378.123043559872</v>
      </c>
      <c r="H118" s="132">
        <v>11654160.089898733</v>
      </c>
      <c r="I118" s="133">
        <v>3384186.563203651</v>
      </c>
      <c r="L118" s="4"/>
      <c r="M118" s="118"/>
      <c r="N118" s="111"/>
      <c r="O118" s="137"/>
      <c r="P118" s="137"/>
      <c r="Q118" s="137"/>
    </row>
    <row r="119" spans="1:17" ht="12.75">
      <c r="A119" s="126"/>
      <c r="B119" s="138">
        <v>2</v>
      </c>
      <c r="C119" s="139" t="s">
        <v>56</v>
      </c>
      <c r="D119" s="140"/>
      <c r="E119" s="141"/>
      <c r="F119" s="142">
        <v>10526517.191983022</v>
      </c>
      <c r="G119" s="142">
        <v>530880.017056666</v>
      </c>
      <c r="H119" s="143">
        <v>6619077.946560838</v>
      </c>
      <c r="I119" s="144">
        <v>3376559.228365518</v>
      </c>
      <c r="J119" s="118"/>
      <c r="M119" s="118"/>
      <c r="N119" s="111"/>
      <c r="O119" s="137"/>
      <c r="P119" s="137"/>
      <c r="Q119" s="137"/>
    </row>
    <row r="120" spans="1:17" ht="12.75">
      <c r="A120" s="126"/>
      <c r="B120" s="138">
        <v>3</v>
      </c>
      <c r="C120" s="139" t="s">
        <v>57</v>
      </c>
      <c r="D120" s="140"/>
      <c r="E120" s="141"/>
      <c r="F120" s="142">
        <v>6549526.5947593795</v>
      </c>
      <c r="G120" s="142">
        <v>78990.80938751386</v>
      </c>
      <c r="H120" s="143">
        <v>4867636.300922525</v>
      </c>
      <c r="I120" s="144">
        <v>1602899.484449341</v>
      </c>
      <c r="J120" s="118"/>
      <c r="L120" s="4"/>
      <c r="M120" s="118"/>
      <c r="N120" s="111"/>
      <c r="O120" s="137"/>
      <c r="P120" s="137"/>
      <c r="Q120" s="137"/>
    </row>
    <row r="121" spans="1:17" ht="12.75">
      <c r="A121" s="126"/>
      <c r="B121" s="138">
        <v>4</v>
      </c>
      <c r="C121" s="139" t="s">
        <v>58</v>
      </c>
      <c r="D121" s="140"/>
      <c r="E121" s="141"/>
      <c r="F121" s="142">
        <v>5022223.832427562</v>
      </c>
      <c r="G121" s="142">
        <v>312917.8066328141</v>
      </c>
      <c r="H121" s="143">
        <v>3719542.5407070117</v>
      </c>
      <c r="I121" s="144">
        <v>989763.4850877369</v>
      </c>
      <c r="J121" s="118"/>
      <c r="K121" s="125"/>
      <c r="L121" s="4"/>
      <c r="M121" s="118"/>
      <c r="N121" s="111"/>
      <c r="O121" s="137"/>
      <c r="P121" s="137"/>
      <c r="Q121" s="137"/>
    </row>
    <row r="122" spans="1:17" ht="12.75">
      <c r="A122" s="126"/>
      <c r="B122" s="138">
        <v>5</v>
      </c>
      <c r="C122" s="139" t="s">
        <v>59</v>
      </c>
      <c r="D122" s="140"/>
      <c r="E122" s="141"/>
      <c r="F122" s="145">
        <v>3257654.204191422</v>
      </c>
      <c r="G122" s="142">
        <v>129881.01765134453</v>
      </c>
      <c r="H122" s="143">
        <v>2035829.4152451588</v>
      </c>
      <c r="I122" s="144">
        <v>1091943.7712949188</v>
      </c>
      <c r="J122" s="118"/>
      <c r="L122" s="4"/>
      <c r="M122" s="118"/>
      <c r="N122" s="111"/>
      <c r="O122" s="137"/>
      <c r="P122" s="137"/>
      <c r="Q122" s="137"/>
    </row>
    <row r="123" spans="1:17" ht="12.75">
      <c r="A123" s="126"/>
      <c r="B123" s="138">
        <v>6</v>
      </c>
      <c r="C123" s="139" t="s">
        <v>60</v>
      </c>
      <c r="D123" s="140"/>
      <c r="E123" s="141"/>
      <c r="F123" s="142">
        <v>2699326.5042149625</v>
      </c>
      <c r="G123" s="142">
        <v>189678.3096242303</v>
      </c>
      <c r="H123" s="143">
        <v>1987599.2699953234</v>
      </c>
      <c r="I123" s="144">
        <v>522048.92459540867</v>
      </c>
      <c r="J123" s="118"/>
      <c r="L123" s="4"/>
      <c r="M123" s="118"/>
      <c r="N123" s="111"/>
      <c r="O123" s="137"/>
      <c r="P123" s="137"/>
      <c r="Q123" s="137"/>
    </row>
    <row r="124" spans="1:17" ht="12.75">
      <c r="A124" s="126"/>
      <c r="B124" s="138">
        <v>7</v>
      </c>
      <c r="C124" s="139" t="s">
        <v>61</v>
      </c>
      <c r="D124" s="140"/>
      <c r="E124" s="141"/>
      <c r="F124" s="142">
        <v>2437581.5780653288</v>
      </c>
      <c r="G124" s="142">
        <v>975838.2546624148</v>
      </c>
      <c r="H124" s="143">
        <v>1080128.3549142878</v>
      </c>
      <c r="I124" s="144">
        <v>381614.96848862607</v>
      </c>
      <c r="J124" s="118"/>
      <c r="L124" s="4"/>
      <c r="M124" s="118"/>
      <c r="N124" s="111"/>
      <c r="O124" s="137"/>
      <c r="P124" s="137"/>
      <c r="Q124" s="137"/>
    </row>
    <row r="125" spans="1:17" ht="12.75">
      <c r="A125" s="126"/>
      <c r="B125" s="138">
        <v>8</v>
      </c>
      <c r="C125" s="139" t="s">
        <v>62</v>
      </c>
      <c r="D125" s="140"/>
      <c r="E125" s="141"/>
      <c r="F125" s="142">
        <v>2357343.3863198063</v>
      </c>
      <c r="G125" s="142">
        <v>182290.11030333838</v>
      </c>
      <c r="H125" s="143">
        <v>1776496.2700849308</v>
      </c>
      <c r="I125" s="144">
        <v>398557.00593153713</v>
      </c>
      <c r="J125" s="118"/>
      <c r="L125" s="4"/>
      <c r="M125" s="118"/>
      <c r="N125" s="111"/>
      <c r="O125" s="137"/>
      <c r="P125" s="137"/>
      <c r="Q125" s="137"/>
    </row>
    <row r="126" spans="1:17" ht="12.75">
      <c r="A126" s="126"/>
      <c r="B126" s="138">
        <v>9</v>
      </c>
      <c r="C126" s="139" t="s">
        <v>63</v>
      </c>
      <c r="D126" s="140"/>
      <c r="E126" s="141"/>
      <c r="F126" s="142">
        <v>1839773.5263033528</v>
      </c>
      <c r="G126" s="142">
        <v>96328.41954917728</v>
      </c>
      <c r="H126" s="143">
        <v>1481188.6743414146</v>
      </c>
      <c r="I126" s="144">
        <v>262256.43241276086</v>
      </c>
      <c r="J126" s="118"/>
      <c r="L126" s="4"/>
      <c r="M126" s="118"/>
      <c r="N126" s="111"/>
      <c r="O126" s="137"/>
      <c r="P126" s="137"/>
      <c r="Q126" s="137"/>
    </row>
    <row r="127" spans="1:17" ht="12.75">
      <c r="A127" s="126"/>
      <c r="B127" s="138">
        <v>10</v>
      </c>
      <c r="C127" s="139" t="s">
        <v>64</v>
      </c>
      <c r="D127" s="140"/>
      <c r="E127" s="141"/>
      <c r="F127" s="142">
        <v>1290538.2692194309</v>
      </c>
      <c r="G127" s="142">
        <v>459178.88971260114</v>
      </c>
      <c r="H127" s="143">
        <v>611481.7606270663</v>
      </c>
      <c r="I127" s="144">
        <v>219877.6188797635</v>
      </c>
      <c r="J127" s="118"/>
      <c r="L127" s="4"/>
      <c r="M127" s="118"/>
      <c r="N127" s="111"/>
      <c r="O127" s="137"/>
      <c r="P127" s="137"/>
      <c r="Q127" s="137"/>
    </row>
    <row r="128" spans="1:17" ht="12.75">
      <c r="A128" s="126"/>
      <c r="B128" s="138">
        <v>11</v>
      </c>
      <c r="C128" s="139" t="s">
        <v>65</v>
      </c>
      <c r="D128" s="140"/>
      <c r="E128" s="141"/>
      <c r="F128" s="142">
        <v>1134460.6846823143</v>
      </c>
      <c r="G128" s="142">
        <v>91561.60871547574</v>
      </c>
      <c r="H128" s="143">
        <v>722848.6887403474</v>
      </c>
      <c r="I128" s="144">
        <v>320050.38722649124</v>
      </c>
      <c r="J128" s="118"/>
      <c r="L128" s="4"/>
      <c r="M128" s="118"/>
      <c r="N128" s="111"/>
      <c r="O128" s="137"/>
      <c r="P128" s="137"/>
      <c r="Q128" s="137"/>
    </row>
    <row r="129" spans="1:17" ht="12.75">
      <c r="A129" s="126"/>
      <c r="B129" s="138">
        <v>12</v>
      </c>
      <c r="C129" s="139" t="s">
        <v>66</v>
      </c>
      <c r="D129" s="140"/>
      <c r="E129" s="141"/>
      <c r="F129" s="142">
        <v>1009456.7100361085</v>
      </c>
      <c r="G129" s="142">
        <v>105800.70953588773</v>
      </c>
      <c r="H129" s="143">
        <v>845990.0610682125</v>
      </c>
      <c r="I129" s="144">
        <v>57665.93943200827</v>
      </c>
      <c r="J129" s="118"/>
      <c r="L129" s="4"/>
      <c r="M129" s="118"/>
      <c r="N129" s="111"/>
      <c r="O129" s="137"/>
      <c r="P129" s="137"/>
      <c r="Q129" s="137"/>
    </row>
    <row r="130" spans="1:17" ht="12.75">
      <c r="A130" s="126"/>
      <c r="B130" s="138">
        <v>13</v>
      </c>
      <c r="C130" s="139" t="s">
        <v>67</v>
      </c>
      <c r="D130" s="140"/>
      <c r="E130" s="141"/>
      <c r="F130" s="142">
        <v>946231.7980665052</v>
      </c>
      <c r="G130" s="142">
        <v>449404.727142399</v>
      </c>
      <c r="H130" s="143">
        <v>202759.38046788968</v>
      </c>
      <c r="I130" s="144">
        <v>294067.6904562166</v>
      </c>
      <c r="J130" s="118"/>
      <c r="L130" s="4"/>
      <c r="M130" s="118"/>
      <c r="N130" s="111"/>
      <c r="O130" s="137"/>
      <c r="P130" s="137"/>
      <c r="Q130" s="137"/>
    </row>
    <row r="131" spans="1:17" ht="12.75">
      <c r="A131" s="126"/>
      <c r="B131" s="138">
        <v>14</v>
      </c>
      <c r="C131" s="139" t="s">
        <v>68</v>
      </c>
      <c r="D131" s="140"/>
      <c r="E131" s="141"/>
      <c r="F131" s="142">
        <v>736510.0932963712</v>
      </c>
      <c r="G131" s="142">
        <v>154459.16282891372</v>
      </c>
      <c r="H131" s="143">
        <v>551815.1103821922</v>
      </c>
      <c r="I131" s="144">
        <v>30235.8200852652</v>
      </c>
      <c r="J131" s="118"/>
      <c r="L131" s="4"/>
      <c r="M131" s="118"/>
      <c r="N131" s="111"/>
      <c r="O131" s="137"/>
      <c r="P131" s="137"/>
      <c r="Q131" s="137"/>
    </row>
    <row r="132" spans="1:17" ht="12.75">
      <c r="A132" s="126"/>
      <c r="B132" s="138">
        <v>15</v>
      </c>
      <c r="C132" s="139" t="s">
        <v>69</v>
      </c>
      <c r="D132" s="140"/>
      <c r="E132" s="141"/>
      <c r="F132" s="142">
        <v>667127.9279587421</v>
      </c>
      <c r="G132" s="142">
        <v>409810.9693683513</v>
      </c>
      <c r="H132" s="143">
        <v>235750.85496712755</v>
      </c>
      <c r="I132" s="144">
        <v>21566.103623263298</v>
      </c>
      <c r="J132" s="118"/>
      <c r="L132" s="4"/>
      <c r="M132" s="118"/>
      <c r="N132" s="111"/>
      <c r="O132" s="137"/>
      <c r="P132" s="137"/>
      <c r="Q132" s="137"/>
    </row>
    <row r="133" spans="1:17" ht="12.75">
      <c r="A133" s="126"/>
      <c r="B133" s="138">
        <v>16</v>
      </c>
      <c r="C133" s="139" t="s">
        <v>70</v>
      </c>
      <c r="D133" s="140"/>
      <c r="E133" s="141"/>
      <c r="F133" s="142">
        <v>498586.1725597055</v>
      </c>
      <c r="G133" s="142">
        <v>440230.09112915146</v>
      </c>
      <c r="H133" s="143">
        <v>4179.422814935987</v>
      </c>
      <c r="I133" s="144">
        <v>54176.658615618086</v>
      </c>
      <c r="J133" s="118"/>
      <c r="L133" s="4"/>
      <c r="M133" s="118"/>
      <c r="N133" s="111"/>
      <c r="O133" s="137"/>
      <c r="P133" s="137"/>
      <c r="Q133" s="137"/>
    </row>
    <row r="134" spans="1:17" ht="12.75">
      <c r="A134" s="27"/>
      <c r="B134" s="138">
        <v>17</v>
      </c>
      <c r="C134" s="139" t="s">
        <v>71</v>
      </c>
      <c r="D134" s="140"/>
      <c r="E134" s="141"/>
      <c r="F134" s="142">
        <v>446604.2587141257</v>
      </c>
      <c r="G134" s="142">
        <v>69489.34459485876</v>
      </c>
      <c r="H134" s="143">
        <v>311557.4158792999</v>
      </c>
      <c r="I134" s="144">
        <v>65557.49823996703</v>
      </c>
      <c r="J134" s="118"/>
      <c r="L134" s="4"/>
      <c r="M134" s="118"/>
      <c r="N134" s="111"/>
      <c r="O134" s="137"/>
      <c r="P134" s="137"/>
      <c r="Q134" s="137"/>
    </row>
    <row r="135" spans="1:17" ht="12.75">
      <c r="A135" s="126"/>
      <c r="B135" s="138">
        <v>18</v>
      </c>
      <c r="C135" s="139" t="s">
        <v>72</v>
      </c>
      <c r="D135" s="140"/>
      <c r="E135" s="141"/>
      <c r="F135" s="142">
        <v>427091.9330374577</v>
      </c>
      <c r="G135" s="142">
        <v>5317.145894721856</v>
      </c>
      <c r="H135" s="143">
        <v>155180.40854833048</v>
      </c>
      <c r="I135" s="144">
        <v>266594.37859440537</v>
      </c>
      <c r="J135" s="118"/>
      <c r="L135" s="4"/>
      <c r="M135" s="118"/>
      <c r="N135" s="111"/>
      <c r="O135" s="137"/>
      <c r="P135" s="137"/>
      <c r="Q135" s="137"/>
    </row>
    <row r="136" spans="1:17" ht="12.75">
      <c r="A136" s="126"/>
      <c r="B136" s="138">
        <v>19</v>
      </c>
      <c r="C136" s="139" t="s">
        <v>73</v>
      </c>
      <c r="D136" s="140"/>
      <c r="E136" s="141"/>
      <c r="F136" s="142">
        <v>395852.14701690467</v>
      </c>
      <c r="G136" s="142">
        <v>120523.7137521129</v>
      </c>
      <c r="H136" s="143">
        <v>266201.0468463549</v>
      </c>
      <c r="I136" s="144">
        <v>9127.386418436885</v>
      </c>
      <c r="J136" s="118"/>
      <c r="L136" s="4"/>
      <c r="M136" s="118"/>
      <c r="N136" s="111"/>
      <c r="O136" s="137"/>
      <c r="P136" s="137"/>
      <c r="Q136" s="137"/>
    </row>
    <row r="137" spans="1:17" ht="12.75">
      <c r="A137" s="126"/>
      <c r="B137" s="138">
        <v>20</v>
      </c>
      <c r="C137" s="139" t="s">
        <v>74</v>
      </c>
      <c r="D137" s="140"/>
      <c r="E137" s="141"/>
      <c r="F137" s="142">
        <v>352829.6123015861</v>
      </c>
      <c r="G137" s="142">
        <v>33024.50497191315</v>
      </c>
      <c r="H137" s="143">
        <v>248806.97603193182</v>
      </c>
      <c r="I137" s="144">
        <v>70998.13129774109</v>
      </c>
      <c r="J137" s="118"/>
      <c r="L137" s="4"/>
      <c r="M137" s="118"/>
      <c r="N137" s="111"/>
      <c r="O137" s="137"/>
      <c r="P137" s="137"/>
      <c r="Q137" s="137"/>
    </row>
    <row r="138" spans="1:17" ht="12.75">
      <c r="A138" s="126"/>
      <c r="B138" s="138">
        <v>21</v>
      </c>
      <c r="C138" s="139" t="s">
        <v>75</v>
      </c>
      <c r="D138" s="140"/>
      <c r="E138" s="141"/>
      <c r="F138" s="142">
        <v>298906.36862335965</v>
      </c>
      <c r="G138" s="142">
        <v>97810.98111430349</v>
      </c>
      <c r="H138" s="143">
        <v>147971.29900956154</v>
      </c>
      <c r="I138" s="144">
        <v>53124.088499494625</v>
      </c>
      <c r="J138" s="118"/>
      <c r="L138" s="4"/>
      <c r="M138" s="118"/>
      <c r="N138" s="111"/>
      <c r="O138" s="137"/>
      <c r="P138" s="137"/>
      <c r="Q138" s="137"/>
    </row>
    <row r="139" spans="1:17" ht="12.75">
      <c r="A139" s="126"/>
      <c r="B139" s="138">
        <v>22</v>
      </c>
      <c r="C139" s="139" t="s">
        <v>76</v>
      </c>
      <c r="D139" s="140"/>
      <c r="E139" s="141"/>
      <c r="F139" s="142">
        <v>219080.31707461324</v>
      </c>
      <c r="G139" s="142">
        <v>77006.7355466455</v>
      </c>
      <c r="H139" s="143">
        <v>27996.87146945159</v>
      </c>
      <c r="I139" s="144">
        <v>114076.71005851614</v>
      </c>
      <c r="J139" s="118"/>
      <c r="L139" s="4"/>
      <c r="M139" s="118"/>
      <c r="N139" s="111"/>
      <c r="O139" s="137"/>
      <c r="P139" s="137"/>
      <c r="Q139" s="137"/>
    </row>
    <row r="140" spans="1:17" ht="12.75">
      <c r="A140" s="126"/>
      <c r="B140" s="138">
        <v>23</v>
      </c>
      <c r="C140" s="139" t="s">
        <v>77</v>
      </c>
      <c r="D140" s="140"/>
      <c r="E140" s="141"/>
      <c r="F140" s="142">
        <v>178951.37672548293</v>
      </c>
      <c r="G140" s="142">
        <v>167110.1751988485</v>
      </c>
      <c r="H140" s="143">
        <v>11841.201526634437</v>
      </c>
      <c r="I140" s="144">
        <v>0</v>
      </c>
      <c r="J140" s="118"/>
      <c r="L140" s="4"/>
      <c r="M140" s="118"/>
      <c r="N140" s="111"/>
      <c r="O140" s="137"/>
      <c r="P140" s="137"/>
      <c r="Q140" s="137"/>
    </row>
    <row r="141" spans="1:17" ht="12.75">
      <c r="A141" s="126"/>
      <c r="B141" s="138">
        <v>24</v>
      </c>
      <c r="C141" s="139" t="s">
        <v>54</v>
      </c>
      <c r="D141" s="140"/>
      <c r="E141" s="141"/>
      <c r="F141" s="142">
        <v>157139.12788851003</v>
      </c>
      <c r="G141" s="142">
        <v>157139.12788851003</v>
      </c>
      <c r="H141" s="143">
        <v>0</v>
      </c>
      <c r="I141" s="144">
        <v>0</v>
      </c>
      <c r="J141" s="118"/>
      <c r="L141" s="4"/>
      <c r="M141" s="118"/>
      <c r="N141" s="111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108668.15021783859</v>
      </c>
      <c r="G142" s="142">
        <v>44169.16012337501</v>
      </c>
      <c r="H142" s="143">
        <v>55797.45706263926</v>
      </c>
      <c r="I142" s="144">
        <v>8701.533031824307</v>
      </c>
      <c r="J142" s="118"/>
      <c r="L142" s="4"/>
      <c r="M142" s="118"/>
      <c r="N142" s="111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99990.06731929422</v>
      </c>
      <c r="G143" s="142">
        <v>3773.7315329192925</v>
      </c>
      <c r="H143" s="143">
        <v>68600.95678653095</v>
      </c>
      <c r="I143" s="144">
        <v>27615.37899984397</v>
      </c>
      <c r="J143" s="118"/>
      <c r="L143" s="4"/>
      <c r="M143" s="118"/>
      <c r="N143" s="111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43421.055348429596</v>
      </c>
      <c r="G144" s="142">
        <v>23123.802163045217</v>
      </c>
      <c r="H144" s="143">
        <v>20297.253185384383</v>
      </c>
      <c r="I144" s="144">
        <v>0</v>
      </c>
      <c r="J144" s="118"/>
      <c r="L144" s="4"/>
      <c r="M144" s="118"/>
      <c r="N144" s="111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25192.102640661695</v>
      </c>
      <c r="G145" s="142">
        <v>13490.314220071326</v>
      </c>
      <c r="H145" s="143">
        <v>10741.707398530674</v>
      </c>
      <c r="I145" s="144">
        <v>960.0810220596949</v>
      </c>
      <c r="J145" s="118"/>
      <c r="L145" s="4"/>
      <c r="M145" s="118"/>
      <c r="N145" s="111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23986.545252697564</v>
      </c>
      <c r="G146" s="142">
        <v>49.929139247170305</v>
      </c>
      <c r="H146" s="143">
        <v>23936.616113450393</v>
      </c>
      <c r="I146" s="144">
        <v>0</v>
      </c>
      <c r="J146" s="118"/>
      <c r="L146" s="4"/>
      <c r="M146" s="118"/>
      <c r="N146" s="111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13494.509758973198</v>
      </c>
      <c r="G147" s="142">
        <v>13193.607119066135</v>
      </c>
      <c r="H147" s="143">
        <v>0</v>
      </c>
      <c r="I147" s="144">
        <v>300.90263990706245</v>
      </c>
      <c r="J147" s="118"/>
      <c r="L147" s="4"/>
      <c r="M147" s="118"/>
      <c r="N147" s="111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10886.08802062838</v>
      </c>
      <c r="G148" s="142">
        <v>0</v>
      </c>
      <c r="H148" s="143">
        <v>10886.08802062838</v>
      </c>
      <c r="I148" s="144">
        <v>0</v>
      </c>
      <c r="J148" s="118"/>
      <c r="L148" s="4"/>
      <c r="M148" s="118"/>
      <c r="N148" s="111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7508.229080541096</v>
      </c>
      <c r="G149" s="142">
        <v>6650.943019162013</v>
      </c>
      <c r="H149" s="143">
        <v>857.2860613790825</v>
      </c>
      <c r="I149" s="144">
        <v>0</v>
      </c>
      <c r="J149" s="118"/>
      <c r="L149" s="4"/>
      <c r="M149" s="118"/>
      <c r="N149" s="111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3304.367552850949</v>
      </c>
      <c r="G150" s="142">
        <v>3304.367552850949</v>
      </c>
      <c r="H150" s="143">
        <v>0</v>
      </c>
      <c r="I150" s="144">
        <v>0</v>
      </c>
      <c r="J150" s="118"/>
      <c r="L150" s="4"/>
      <c r="M150" s="118"/>
      <c r="N150" s="111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1299.790662527354</v>
      </c>
      <c r="G151" s="142">
        <v>1299.790662527354</v>
      </c>
      <c r="H151" s="143">
        <v>0</v>
      </c>
      <c r="I151" s="144">
        <v>0</v>
      </c>
      <c r="J151" s="118"/>
      <c r="L151" s="4"/>
      <c r="M151" s="118"/>
      <c r="N151" s="111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1210.5848292438861</v>
      </c>
      <c r="G152" s="142">
        <v>1210.5848292438861</v>
      </c>
      <c r="H152" s="143">
        <v>0</v>
      </c>
      <c r="I152" s="144">
        <v>0</v>
      </c>
      <c r="J152" s="118"/>
      <c r="L152" s="4"/>
      <c r="M152" s="118"/>
      <c r="N152" s="111"/>
      <c r="O152" s="137"/>
      <c r="P152" s="137"/>
      <c r="Q152" s="137"/>
    </row>
    <row r="153" spans="1:17" ht="12.75">
      <c r="A153" s="126"/>
      <c r="B153" s="138">
        <v>36</v>
      </c>
      <c r="C153" s="139" t="s">
        <v>89</v>
      </c>
      <c r="D153" s="140"/>
      <c r="E153" s="141"/>
      <c r="F153" s="142">
        <v>827.1474178447465</v>
      </c>
      <c r="G153" s="142">
        <v>0</v>
      </c>
      <c r="H153" s="143">
        <v>827.1474178447465</v>
      </c>
      <c r="I153" s="144">
        <v>0</v>
      </c>
      <c r="J153" s="118"/>
      <c r="L153" s="4"/>
      <c r="M153" s="118"/>
      <c r="N153" s="111"/>
      <c r="O153" s="137"/>
      <c r="P153" s="137"/>
      <c r="Q153" s="137"/>
    </row>
    <row r="154" spans="1:17" ht="12.75">
      <c r="A154" s="126"/>
      <c r="B154" s="138">
        <v>37</v>
      </c>
      <c r="C154" s="139" t="s">
        <v>90</v>
      </c>
      <c r="D154" s="140"/>
      <c r="E154" s="141"/>
      <c r="F154" s="142">
        <v>664.6458520186092</v>
      </c>
      <c r="G154" s="142">
        <v>664.6458520186092</v>
      </c>
      <c r="H154" s="143">
        <v>0</v>
      </c>
      <c r="I154" s="144">
        <v>0</v>
      </c>
      <c r="J154" s="118"/>
      <c r="L154" s="4"/>
      <c r="M154" s="118"/>
      <c r="N154" s="111"/>
      <c r="O154" s="137"/>
      <c r="P154" s="137"/>
      <c r="Q154" s="137"/>
    </row>
    <row r="155" spans="2:14" ht="13.5" thickBot="1">
      <c r="B155" s="146">
        <v>38</v>
      </c>
      <c r="C155" s="147" t="s">
        <v>91</v>
      </c>
      <c r="D155" s="148"/>
      <c r="E155" s="149"/>
      <c r="F155" s="150">
        <v>642.2506608737791</v>
      </c>
      <c r="G155" s="150">
        <v>642.2506608737791</v>
      </c>
      <c r="H155" s="151">
        <v>0</v>
      </c>
      <c r="I155" s="152">
        <v>0</v>
      </c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27"/>
      <c r="O174" s="27"/>
      <c r="P174" s="27"/>
      <c r="Q174" s="27"/>
    </row>
    <row r="175" spans="1:17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10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  <c r="Q176" s="27"/>
    </row>
    <row r="177" spans="1:17" ht="12.75">
      <c r="A177" s="102"/>
      <c r="B177" s="310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  <c r="Q177" s="27"/>
    </row>
    <row r="178" spans="1:17" ht="12.75">
      <c r="A178" s="102"/>
      <c r="B178" s="310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  <c r="Q178" s="27"/>
    </row>
    <row r="179" spans="1:17" ht="12.75">
      <c r="A179" s="102"/>
      <c r="B179" s="310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  <c r="Q179" s="27"/>
    </row>
    <row r="180" spans="1:17" ht="12.75">
      <c r="A180" s="102"/>
      <c r="B180" s="310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  <c r="Q180" s="27"/>
    </row>
    <row r="181" spans="1:17" ht="12.75">
      <c r="A181" s="102"/>
      <c r="B181" s="310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  <c r="Q181" s="27"/>
    </row>
    <row r="182" spans="1:17" ht="12.75">
      <c r="A182" s="102"/>
      <c r="B182" s="310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  <c r="Q182" s="27"/>
    </row>
    <row r="183" spans="1:17" ht="12.75">
      <c r="A183" s="102"/>
      <c r="B183" s="310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  <c r="Q183" s="27"/>
    </row>
    <row r="184" spans="1:17" ht="12.75">
      <c r="A184" s="102"/>
      <c r="B184" s="310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  <c r="Q184" s="27"/>
    </row>
    <row r="185" spans="1:17" ht="12.75">
      <c r="A185" s="102"/>
      <c r="B185" s="310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  <c r="Q185" s="27"/>
    </row>
    <row r="186" spans="1:17" ht="12.75">
      <c r="A186" s="102"/>
      <c r="B186" s="310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  <c r="Q186" s="27"/>
    </row>
    <row r="187" spans="1:17" ht="12.75">
      <c r="A187" s="102"/>
      <c r="B187" s="310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  <c r="Q187" s="27"/>
    </row>
    <row r="188" spans="1:17" ht="12.75">
      <c r="A188" s="102"/>
      <c r="B188" s="306"/>
      <c r="C188" s="30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  <c r="Q188" s="27"/>
    </row>
    <row r="189" spans="1:17" ht="12.75">
      <c r="A189" s="102"/>
      <c r="B189" s="310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  <c r="Q189" s="27"/>
    </row>
    <row r="190" spans="1:17" ht="12.75">
      <c r="A190" s="102"/>
      <c r="B190" s="310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  <c r="Q190" s="27"/>
    </row>
    <row r="191" spans="1:17" ht="12.75">
      <c r="A191" s="102"/>
      <c r="B191" s="310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  <c r="Q191" s="27"/>
    </row>
    <row r="192" spans="1:17" ht="12.75">
      <c r="A192" s="102"/>
      <c r="B192" s="310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  <c r="Q192" s="27"/>
    </row>
    <row r="193" spans="1:17" ht="12.75">
      <c r="A193" s="102"/>
      <c r="B193" s="310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  <c r="Q193" s="27"/>
    </row>
    <row r="194" spans="1:17" ht="12.75">
      <c r="A194" s="102"/>
      <c r="B194" s="310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  <c r="Q194" s="27"/>
    </row>
    <row r="195" spans="1:17" ht="12.75">
      <c r="A195" s="102"/>
      <c r="B195" s="310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  <c r="Q195" s="27"/>
    </row>
    <row r="196" spans="1:17" ht="12.75">
      <c r="A196" s="102"/>
      <c r="B196" s="310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  <c r="Q196" s="27"/>
    </row>
    <row r="197" spans="1:17" ht="12.75">
      <c r="A197" s="102"/>
      <c r="B197" s="310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  <c r="Q197" s="27"/>
    </row>
    <row r="198" spans="1:17" ht="12.75">
      <c r="A198" s="102"/>
      <c r="B198" s="310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  <c r="Q198" s="27"/>
    </row>
    <row r="199" spans="1:17" ht="12.75">
      <c r="A199" s="102"/>
      <c r="B199" s="310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  <c r="Q199" s="27"/>
    </row>
    <row r="200" spans="1:17" ht="12.75">
      <c r="A200" s="102"/>
      <c r="B200" s="310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  <c r="Q200" s="27"/>
    </row>
    <row r="201" spans="1:17" ht="12.75">
      <c r="A201" s="102"/>
      <c r="B201" s="306"/>
      <c r="C201" s="30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  <c r="Q201" s="27"/>
    </row>
    <row r="202" spans="1:17" ht="12.75">
      <c r="A202" s="102"/>
      <c r="B202" s="312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27"/>
      <c r="O202" s="27"/>
      <c r="P202" s="27"/>
      <c r="Q202" s="27"/>
    </row>
    <row r="203" spans="1:17" ht="12.75">
      <c r="A203" s="102"/>
      <c r="B203" s="312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7"/>
      <c r="O203" s="27"/>
      <c r="P203" s="27"/>
      <c r="Q203" s="27"/>
    </row>
    <row r="204" spans="1:17" ht="12.75">
      <c r="A204" s="102"/>
      <c r="B204" s="312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7"/>
      <c r="O204" s="27"/>
      <c r="P204" s="27"/>
      <c r="Q204" s="27"/>
    </row>
    <row r="205" spans="1:17" ht="12.75">
      <c r="A205" s="1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27"/>
      <c r="O205" s="27"/>
      <c r="P205" s="27"/>
      <c r="Q205" s="27"/>
    </row>
    <row r="206" spans="1:17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  <c r="Q206" s="27"/>
    </row>
    <row r="207" spans="1:17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  <c r="Q207" s="27"/>
    </row>
    <row r="208" spans="1:17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  <c r="Q208" s="27"/>
    </row>
    <row r="209" spans="1:17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  <c r="Q209" s="27"/>
    </row>
    <row r="210" spans="1:17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  <c r="Q210" s="27"/>
    </row>
    <row r="211" spans="1:17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  <c r="Q211" s="27"/>
    </row>
    <row r="212" spans="1:17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  <c r="Q212" s="27"/>
    </row>
    <row r="213" spans="1:17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  <c r="Q213" s="27"/>
    </row>
    <row r="214" spans="1:17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  <c r="Q214" s="27"/>
    </row>
    <row r="215" spans="1:17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  <c r="Q215" s="27"/>
    </row>
    <row r="216" spans="1:17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  <c r="Q216" s="27"/>
    </row>
    <row r="217" spans="1:17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  <c r="Q217" s="27"/>
    </row>
    <row r="218" spans="1:17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  <c r="Q218" s="27"/>
    </row>
    <row r="219" spans="1:17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  <c r="Q219" s="27"/>
    </row>
    <row r="220" spans="1:17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  <c r="Q220" s="27"/>
    </row>
    <row r="221" spans="1:17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  <c r="Q221" s="27"/>
    </row>
    <row r="222" spans="1:17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  <c r="Q222" s="27"/>
    </row>
    <row r="223" spans="1:17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  <c r="Q223" s="27"/>
    </row>
    <row r="224" spans="1:17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  <c r="Q224" s="27"/>
    </row>
    <row r="225" spans="1:17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  <c r="Q225" s="27"/>
    </row>
    <row r="226" spans="1:17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  <c r="Q226" s="27"/>
    </row>
    <row r="227" spans="1:17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  <c r="Q227" s="27"/>
    </row>
    <row r="228" spans="1:17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  <c r="Q228" s="27"/>
    </row>
    <row r="229" spans="1:17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  <c r="Q229" s="27"/>
    </row>
    <row r="230" spans="1:17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  <c r="Q230" s="27"/>
    </row>
    <row r="231" spans="1:17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  <c r="Q231" s="27"/>
    </row>
    <row r="232" spans="1:17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  <c r="Q232" s="27"/>
    </row>
    <row r="233" spans="1:17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  <c r="Q233" s="27"/>
    </row>
    <row r="234" spans="1:17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  <c r="Q234" s="27"/>
    </row>
    <row r="235" spans="1:17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  <c r="Q235" s="27"/>
    </row>
    <row r="236" spans="1:17" ht="12.75">
      <c r="A236" s="102"/>
      <c r="B236" s="313"/>
      <c r="C236" s="314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27"/>
      <c r="O236" s="27"/>
      <c r="P236" s="27"/>
      <c r="Q236" s="27"/>
    </row>
    <row r="237" spans="1:17" ht="12.75">
      <c r="A237" s="102"/>
      <c r="B237" s="314"/>
      <c r="C237" s="314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10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  <c r="Q238" s="27"/>
    </row>
    <row r="239" spans="1:17" ht="12.75" customHeight="1">
      <c r="A239" s="102"/>
      <c r="B239" s="310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  <c r="Q239" s="27"/>
    </row>
    <row r="240" spans="1:17" ht="13.5" customHeight="1">
      <c r="A240" s="102"/>
      <c r="B240" s="310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  <c r="Q240" s="27"/>
    </row>
    <row r="241" spans="1:17" ht="12.75" customHeight="1">
      <c r="A241" s="102"/>
      <c r="B241" s="310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  <c r="Q241" s="27"/>
    </row>
    <row r="242" spans="1:17" ht="12.75" customHeight="1">
      <c r="A242" s="102"/>
      <c r="B242" s="310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  <c r="Q242" s="27"/>
    </row>
    <row r="243" spans="1:17" ht="13.5" customHeight="1">
      <c r="A243" s="102"/>
      <c r="B243" s="310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  <c r="Q243" s="27"/>
    </row>
    <row r="244" spans="1:17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  <c r="Q244" s="27"/>
    </row>
    <row r="245" spans="1:17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  <c r="Q245" s="27"/>
    </row>
    <row r="246" spans="1:17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  <c r="Q246" s="27"/>
    </row>
    <row r="247" spans="1:17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  <c r="Q247" s="27"/>
    </row>
    <row r="248" spans="1:17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  <c r="Q248" s="27"/>
    </row>
    <row r="249" spans="1:17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  <c r="Q249" s="27"/>
    </row>
    <row r="250" spans="1:17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  <c r="Q250" s="27"/>
    </row>
    <row r="251" spans="1:17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  <c r="Q251" s="27"/>
    </row>
    <row r="252" spans="1:17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  <c r="Q252" s="27"/>
    </row>
    <row r="253" spans="1:17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  <c r="Q253" s="27"/>
    </row>
    <row r="254" spans="1:17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  <c r="Q254" s="27"/>
    </row>
    <row r="255" spans="1:17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  <c r="Q255" s="27"/>
    </row>
    <row r="256" spans="1:17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  <c r="Q256" s="27"/>
    </row>
    <row r="257" spans="1:17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  <c r="Q257" s="27"/>
    </row>
    <row r="258" spans="1:17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  <c r="Q258" s="27"/>
    </row>
    <row r="259" spans="1:17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  <c r="Q259" s="27"/>
    </row>
    <row r="260" spans="1:17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  <c r="Q260" s="27"/>
    </row>
    <row r="261" spans="1:17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  <c r="Q261" s="27"/>
    </row>
    <row r="262" spans="1:17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  <c r="Q262" s="27"/>
    </row>
    <row r="263" spans="1:17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  <c r="Q263" s="27"/>
    </row>
    <row r="264" spans="1:17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  <c r="Q264" s="27"/>
    </row>
    <row r="265" spans="1:17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  <c r="Q265" s="27"/>
    </row>
    <row r="266" spans="1:17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  <c r="Q266" s="27"/>
    </row>
    <row r="267" spans="1:17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  <c r="Q267" s="27"/>
    </row>
    <row r="268" spans="1:17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  <c r="Q268" s="27"/>
    </row>
    <row r="269" spans="1:17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  <c r="Q269" s="27"/>
    </row>
    <row r="270" spans="1:17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  <c r="Q270" s="27"/>
    </row>
    <row r="271" spans="1:17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  <c r="Q271" s="27"/>
    </row>
    <row r="272" spans="1:17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  <c r="Q272" s="27"/>
    </row>
    <row r="273" spans="1:17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  <c r="Q273" s="27"/>
    </row>
    <row r="274" spans="1:17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  <c r="Q274" s="27"/>
    </row>
    <row r="275" spans="1:17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  <c r="Q275" s="27"/>
    </row>
    <row r="276" spans="1:17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  <c r="Q276" s="27"/>
    </row>
    <row r="277" spans="1:17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  <c r="Q277" s="27"/>
    </row>
    <row r="278" spans="1:17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  <c r="Q278" s="27"/>
    </row>
    <row r="279" spans="1:17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  <c r="Q279" s="27"/>
    </row>
    <row r="280" spans="1:17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  <c r="Q280" s="27"/>
    </row>
    <row r="281" spans="1:17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  <c r="Q281" s="27"/>
    </row>
    <row r="282" spans="1:17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  <c r="Q282" s="27"/>
    </row>
    <row r="283" spans="1:17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  <c r="Q283" s="27"/>
    </row>
    <row r="284" spans="1:17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  <c r="Q284" s="27"/>
    </row>
    <row r="285" spans="1:17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  <c r="Q285" s="27"/>
    </row>
    <row r="286" spans="1:17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  <c r="Q286" s="27"/>
    </row>
    <row r="287" spans="1:17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  <c r="Q287" s="27"/>
    </row>
    <row r="288" spans="1:17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  <c r="Q288" s="27"/>
    </row>
    <row r="289" spans="1:17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  <c r="Q289" s="27"/>
    </row>
    <row r="290" spans="1:17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  <c r="Q290" s="27"/>
    </row>
    <row r="291" spans="1:17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  <c r="Q291" s="27"/>
    </row>
    <row r="292" spans="1:17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  <c r="Q292" s="27"/>
    </row>
    <row r="293" spans="1:17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  <c r="Q293" s="27"/>
    </row>
    <row r="294" spans="1:17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  <c r="Q294" s="27"/>
    </row>
    <row r="295" spans="1:17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27"/>
      <c r="O298" s="27"/>
      <c r="P298" s="27"/>
      <c r="Q298" s="27"/>
    </row>
    <row r="299" spans="1:17" ht="12.75">
      <c r="A299" s="102"/>
      <c r="B299" s="306"/>
      <c r="C299" s="306"/>
      <c r="D299" s="311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27"/>
      <c r="P299" s="27"/>
      <c r="Q299" s="27"/>
    </row>
    <row r="300" spans="1:17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08"/>
      <c r="C325" s="309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27"/>
      <c r="O325" s="27"/>
      <c r="P325" s="27"/>
      <c r="Q325" s="27"/>
    </row>
    <row r="326" spans="1:17" ht="12.75">
      <c r="A326" s="102"/>
      <c r="B326" s="309"/>
      <c r="C326" s="30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07"/>
      <c r="C327" s="307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  <c r="Q327" s="27"/>
    </row>
    <row r="328" spans="1:17" ht="12.75">
      <c r="A328" s="102"/>
      <c r="B328" s="307"/>
      <c r="C328" s="307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  <c r="Q328" s="27"/>
    </row>
    <row r="329" spans="1:17" ht="12.75">
      <c r="A329" s="102"/>
      <c r="B329" s="307"/>
      <c r="C329" s="307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08"/>
      <c r="C407" s="309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7"/>
      <c r="O407" s="27"/>
      <c r="P407" s="27"/>
      <c r="Q407" s="27"/>
    </row>
    <row r="408" spans="1:17" ht="12.75">
      <c r="A408" s="102"/>
      <c r="B408" s="309"/>
      <c r="C408" s="30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07"/>
      <c r="C409" s="307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  <c r="Q409" s="27"/>
    </row>
    <row r="410" spans="1:17" ht="12.75">
      <c r="A410" s="102"/>
      <c r="B410" s="307"/>
      <c r="C410" s="307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  <c r="Q410" s="27"/>
    </row>
    <row r="411" spans="1:17" ht="12.75">
      <c r="A411" s="102"/>
      <c r="B411" s="307"/>
      <c r="C411" s="307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05"/>
      <c r="C413" s="305"/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201:C201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101:L101">
    <cfRule type="expression" priority="7" dxfId="1" stopIfTrue="1">
      <formula>$E101=""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2012-08-22T15:19:49Z</dcterms:created>
  <dcterms:modified xsi:type="dcterms:W3CDTF">2012-08-27T19:05:14Z</dcterms:modified>
  <cp:category/>
  <cp:version/>
  <cp:contentType/>
  <cp:contentStatus/>
</cp:coreProperties>
</file>