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<sst xmlns="http://schemas.openxmlformats.org/spreadsheetml/2006/main" count="159" uniqueCount="27">
  <si>
    <t>NUMERO DE PARTICIPANTES EN EL MERCADO</t>
  </si>
  <si>
    <t>1994</t>
  </si>
  <si>
    <t>Compañías de Seguros</t>
  </si>
  <si>
    <t>Generales</t>
  </si>
  <si>
    <t>Vida</t>
  </si>
  <si>
    <t>Compañías de Reaseguro(2)</t>
  </si>
  <si>
    <t>-</t>
  </si>
  <si>
    <t>Nacionales</t>
  </si>
  <si>
    <t>Extranjeras  (1)(2)</t>
  </si>
  <si>
    <t>n.d.</t>
  </si>
  <si>
    <t>Corredores de Reaseguros (1)</t>
  </si>
  <si>
    <t>Extranjeros</t>
  </si>
  <si>
    <t>Liquidadores</t>
  </si>
  <si>
    <t>Personas Naturales</t>
  </si>
  <si>
    <t>Personas Jurídicas</t>
  </si>
  <si>
    <t>Corredores de Seguros</t>
  </si>
  <si>
    <t>Adm. Mutuos Hipotecarios</t>
  </si>
  <si>
    <t>Adm. Fondos de Terceros</t>
  </si>
  <si>
    <t>TOTAL</t>
  </si>
  <si>
    <t>(1) Dato estimado para 1991, 1992 y Octubre de 1998.</t>
  </si>
  <si>
    <t xml:space="preserve">(2) Según norma de Carácter General N° 139 de 30 de Abril de 2002 que deroga a la circular N° 756 de 31 de diciembre de 1987,  </t>
  </si>
  <si>
    <t>Asesores Previsionales (3)</t>
  </si>
  <si>
    <t>(3) Se autoriza la existencia de los asesores previsionales, según el D.L. 3.500 de 1980, Título XVII, artículos 172 y siguientes, complementada por NCG N°221 de fecha 20/08/2008,</t>
  </si>
  <si>
    <t xml:space="preserve">     por lotanto, dejan de operar los corredores de seguros.</t>
  </si>
  <si>
    <t xml:space="preserve">    dicta normas relativas a la contratación de reaseguros y registro de corredores de reaseguro nacionales y extranjeros,por lo tanto</t>
  </si>
  <si>
    <t xml:space="preserve">    a la fecha de entrada en vigencia de esta Norma se considerarán inscritos en el Registro de Corredores de Reaseguro Extranjero</t>
  </si>
  <si>
    <t xml:space="preserve">    señalado en el artículo 16 del D.F.L. N° 251, de 1931, solamente los que cumplan con los requisitos establecidos en esta norma.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</si>
</sst>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62"/>
      <name val="Times New Roman"/>
      <family val="1"/>
    </font>
    <font>
      <sz val="9"/>
      <color indexed="18"/>
      <name val="Times New Roman"/>
      <family val="1"/>
    </font>
    <font>
      <sz val="9"/>
      <color indexed="62"/>
      <name val="Times New Roman"/>
      <family val="1"/>
    </font>
    <font>
      <sz val="9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/>
    </xf>
    <xf numFmtId="3" fontId="1" fillId="33" borderId="10" xfId="0" applyNumberFormat="1" applyFont="1" applyFill="1" applyBorder="1" applyAlignment="1" quotePrefix="1">
      <alignment horizontal="centerContinuous"/>
    </xf>
    <xf numFmtId="3" fontId="2" fillId="33" borderId="10" xfId="0" applyNumberFormat="1" applyFont="1" applyFill="1" applyBorder="1" applyAlignment="1" quotePrefix="1">
      <alignment horizontal="centerContinuous"/>
    </xf>
    <xf numFmtId="3" fontId="3" fillId="33" borderId="10" xfId="0" applyNumberFormat="1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 quotePrefix="1">
      <alignment horizontal="right"/>
    </xf>
    <xf numFmtId="0" fontId="2" fillId="33" borderId="11" xfId="0" applyNumberFormat="1" applyFont="1" applyFill="1" applyBorder="1" applyAlignment="1" quotePrefix="1">
      <alignment horizontal="right"/>
    </xf>
    <xf numFmtId="0" fontId="5" fillId="33" borderId="11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3" fontId="1" fillId="33" borderId="0" xfId="0" applyNumberFormat="1" applyFont="1" applyFill="1" applyAlignment="1" quotePrefix="1">
      <alignment horizontal="lef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 quotePrefix="1">
      <alignment horizontal="left"/>
    </xf>
    <xf numFmtId="0" fontId="1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0" fillId="33" borderId="12" xfId="0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0" fontId="8" fillId="33" borderId="12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 horizontal="right"/>
    </xf>
    <xf numFmtId="3" fontId="1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3" fontId="6" fillId="33" borderId="0" xfId="0" applyNumberFormat="1" applyFont="1" applyFill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3" fontId="12" fillId="33" borderId="0" xfId="0" applyNumberFormat="1" applyFont="1" applyFill="1" applyAlignment="1">
      <alignment horizontal="right"/>
    </xf>
    <xf numFmtId="3" fontId="11" fillId="33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11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3" fontId="11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PageLayoutView="0" workbookViewId="0" topLeftCell="B13">
      <selection activeCell="AE31" sqref="AE31"/>
    </sheetView>
  </sheetViews>
  <sheetFormatPr defaultColWidth="11.421875" defaultRowHeight="12.75"/>
  <cols>
    <col min="1" max="1" width="4.28125" style="4" customWidth="1"/>
    <col min="2" max="2" width="3.00390625" style="4" customWidth="1"/>
    <col min="3" max="3" width="16.57421875" style="4" customWidth="1"/>
    <col min="4" max="20" width="5.28125" style="4" customWidth="1"/>
    <col min="21" max="21" width="4.8515625" style="5" customWidth="1"/>
    <col min="22" max="22" width="4.57421875" style="35" customWidth="1"/>
    <col min="23" max="23" width="6.28125" style="4" customWidth="1"/>
    <col min="24" max="24" width="5.140625" style="4" customWidth="1"/>
    <col min="25" max="25" width="4.57421875" style="4" customWidth="1"/>
    <col min="26" max="26" width="6.00390625" style="4" customWidth="1"/>
    <col min="27" max="27" width="6.140625" style="4" customWidth="1"/>
    <col min="28" max="28" width="6.28125" style="4" customWidth="1"/>
    <col min="29" max="29" width="5.421875" style="4" bestFit="1" customWidth="1"/>
    <col min="30" max="30" width="8.140625" style="4" customWidth="1"/>
    <col min="31" max="31" width="6.7109375" style="4" customWidth="1"/>
    <col min="32" max="16384" width="11.421875" style="4" customWidth="1"/>
  </cols>
  <sheetData>
    <row r="1" spans="1:19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1" ht="12.75">
      <c r="A2" s="6"/>
      <c r="B2" s="6"/>
      <c r="C2" s="6"/>
      <c r="D2" s="31">
        <v>1985</v>
      </c>
      <c r="E2" s="7">
        <v>1986</v>
      </c>
      <c r="F2" s="7">
        <v>1987</v>
      </c>
      <c r="G2" s="7">
        <v>1988</v>
      </c>
      <c r="H2" s="7">
        <v>1989</v>
      </c>
      <c r="I2" s="7">
        <v>1990</v>
      </c>
      <c r="J2" s="7">
        <v>1991</v>
      </c>
      <c r="K2" s="8">
        <v>1992</v>
      </c>
      <c r="L2" s="7">
        <v>1993</v>
      </c>
      <c r="M2" s="8" t="s">
        <v>1</v>
      </c>
      <c r="N2" s="8">
        <v>1995</v>
      </c>
      <c r="O2" s="8">
        <v>1996</v>
      </c>
      <c r="P2" s="8">
        <v>1997</v>
      </c>
      <c r="Q2" s="8">
        <v>1998</v>
      </c>
      <c r="R2" s="8">
        <v>1999</v>
      </c>
      <c r="S2" s="8">
        <v>2000</v>
      </c>
      <c r="T2" s="9">
        <v>2001</v>
      </c>
      <c r="U2" s="10">
        <v>2002</v>
      </c>
      <c r="V2" s="34">
        <v>2003</v>
      </c>
      <c r="W2" s="34">
        <v>2004</v>
      </c>
      <c r="X2" s="34">
        <v>2005</v>
      </c>
      <c r="Y2" s="34">
        <v>2006</v>
      </c>
      <c r="Z2" s="34">
        <v>2007</v>
      </c>
      <c r="AA2" s="34">
        <v>2008</v>
      </c>
      <c r="AB2" s="34">
        <v>2009</v>
      </c>
      <c r="AC2" s="34">
        <v>2010</v>
      </c>
      <c r="AD2" s="34">
        <v>2011</v>
      </c>
      <c r="AE2" s="34">
        <v>2012</v>
      </c>
    </row>
    <row r="3" spans="1:23" ht="12.75">
      <c r="A3" s="11"/>
      <c r="B3" s="11"/>
      <c r="C3" s="11"/>
      <c r="D3" s="1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W3" s="39"/>
    </row>
    <row r="4" spans="1:31" ht="12.75">
      <c r="A4" s="13" t="s">
        <v>2</v>
      </c>
      <c r="B4" s="13"/>
      <c r="C4" s="13"/>
      <c r="D4" s="14">
        <v>41</v>
      </c>
      <c r="E4" s="14">
        <v>40</v>
      </c>
      <c r="F4" s="14">
        <v>39</v>
      </c>
      <c r="G4" s="14">
        <v>38</v>
      </c>
      <c r="H4" s="14">
        <v>40</v>
      </c>
      <c r="I4" s="14">
        <v>45</v>
      </c>
      <c r="J4" s="14">
        <v>45</v>
      </c>
      <c r="K4" s="14">
        <v>47</v>
      </c>
      <c r="L4" s="14">
        <v>51</v>
      </c>
      <c r="M4" s="14">
        <v>51</v>
      </c>
      <c r="N4" s="14">
        <v>52</v>
      </c>
      <c r="O4" s="14">
        <v>52</v>
      </c>
      <c r="P4" s="14">
        <v>59</v>
      </c>
      <c r="Q4" s="14">
        <v>58</v>
      </c>
      <c r="R4" s="14">
        <v>55</v>
      </c>
      <c r="S4" s="14">
        <f>+S5+S6</f>
        <v>56</v>
      </c>
      <c r="T4" s="13">
        <v>54</v>
      </c>
      <c r="U4" s="15">
        <v>55</v>
      </c>
      <c r="V4" s="40">
        <v>53</v>
      </c>
      <c r="W4" s="40">
        <v>52</v>
      </c>
      <c r="X4" s="50">
        <v>51</v>
      </c>
      <c r="Y4" s="15">
        <v>51</v>
      </c>
      <c r="Z4" s="15">
        <v>49</v>
      </c>
      <c r="AA4" s="15">
        <v>52</v>
      </c>
      <c r="AB4" s="15">
        <f>SUM(AB5:AB6)</f>
        <v>55</v>
      </c>
      <c r="AC4" s="15">
        <f>SUM(AC5:AC6)</f>
        <v>57</v>
      </c>
      <c r="AD4" s="67">
        <f>SUM(AD5:AD6)</f>
        <v>57</v>
      </c>
      <c r="AE4" s="71">
        <f>SUM(AE5:AE6)</f>
        <v>60</v>
      </c>
    </row>
    <row r="5" spans="1:31" ht="12.75">
      <c r="A5" s="16"/>
      <c r="B5" s="11" t="s">
        <v>3</v>
      </c>
      <c r="C5" s="11"/>
      <c r="D5" s="17">
        <v>24</v>
      </c>
      <c r="E5" s="17">
        <v>24</v>
      </c>
      <c r="F5" s="17">
        <v>23</v>
      </c>
      <c r="G5" s="17">
        <v>22</v>
      </c>
      <c r="H5" s="17">
        <v>20</v>
      </c>
      <c r="I5" s="17">
        <v>20</v>
      </c>
      <c r="J5" s="17">
        <v>20</v>
      </c>
      <c r="K5" s="17">
        <v>22</v>
      </c>
      <c r="L5" s="17">
        <v>23</v>
      </c>
      <c r="M5" s="17">
        <v>23</v>
      </c>
      <c r="N5" s="17">
        <v>23</v>
      </c>
      <c r="O5" s="17">
        <v>23</v>
      </c>
      <c r="P5" s="17">
        <v>25</v>
      </c>
      <c r="Q5" s="17">
        <v>25</v>
      </c>
      <c r="R5" s="17">
        <v>23</v>
      </c>
      <c r="S5" s="17">
        <v>23</v>
      </c>
      <c r="T5" s="5">
        <v>22</v>
      </c>
      <c r="U5" s="18">
        <v>23</v>
      </c>
      <c r="V5" s="41">
        <v>23</v>
      </c>
      <c r="W5" s="41">
        <v>22</v>
      </c>
      <c r="X5" s="51">
        <v>22</v>
      </c>
      <c r="Y5" s="18">
        <v>21</v>
      </c>
      <c r="Z5" s="18">
        <v>21</v>
      </c>
      <c r="AA5" s="18">
        <v>23</v>
      </c>
      <c r="AB5" s="59">
        <v>25</v>
      </c>
      <c r="AC5" s="66">
        <v>26</v>
      </c>
      <c r="AD5" s="68">
        <v>27</v>
      </c>
      <c r="AE5" s="66">
        <v>28</v>
      </c>
    </row>
    <row r="6" spans="1:31" ht="12.75">
      <c r="A6" s="16"/>
      <c r="B6" s="11" t="s">
        <v>4</v>
      </c>
      <c r="C6" s="11"/>
      <c r="D6" s="17">
        <v>17</v>
      </c>
      <c r="E6" s="17">
        <v>16</v>
      </c>
      <c r="F6" s="17">
        <v>16</v>
      </c>
      <c r="G6" s="17">
        <v>16</v>
      </c>
      <c r="H6" s="17">
        <v>20</v>
      </c>
      <c r="I6" s="17">
        <v>25</v>
      </c>
      <c r="J6" s="17">
        <v>25</v>
      </c>
      <c r="K6" s="17">
        <v>25</v>
      </c>
      <c r="L6" s="17">
        <v>28</v>
      </c>
      <c r="M6" s="17">
        <v>28</v>
      </c>
      <c r="N6" s="17">
        <v>29</v>
      </c>
      <c r="O6" s="17">
        <v>29</v>
      </c>
      <c r="P6" s="17">
        <v>34</v>
      </c>
      <c r="Q6" s="17">
        <v>33</v>
      </c>
      <c r="R6" s="17">
        <v>32</v>
      </c>
      <c r="S6" s="17">
        <v>33</v>
      </c>
      <c r="T6" s="5">
        <v>32</v>
      </c>
      <c r="U6" s="18">
        <v>32</v>
      </c>
      <c r="V6" s="41">
        <v>30</v>
      </c>
      <c r="W6" s="41">
        <v>30</v>
      </c>
      <c r="X6" s="51">
        <v>29</v>
      </c>
      <c r="Y6" s="18">
        <v>30</v>
      </c>
      <c r="Z6" s="18">
        <v>28</v>
      </c>
      <c r="AA6" s="18">
        <v>29</v>
      </c>
      <c r="AB6" s="59">
        <v>30</v>
      </c>
      <c r="AC6" s="65">
        <v>31</v>
      </c>
      <c r="AD6" s="68">
        <v>30</v>
      </c>
      <c r="AE6" s="66">
        <v>32</v>
      </c>
    </row>
    <row r="7" spans="1:31" ht="4.5" customHeight="1">
      <c r="A7" s="11"/>
      <c r="B7" s="11"/>
      <c r="C7" s="1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5"/>
      <c r="U7" s="18"/>
      <c r="V7" s="41"/>
      <c r="W7" s="41"/>
      <c r="X7" s="52"/>
      <c r="Y7" s="18"/>
      <c r="Z7" s="18"/>
      <c r="AA7" s="18"/>
      <c r="AB7" s="59"/>
      <c r="AC7" s="59"/>
      <c r="AD7" s="68"/>
      <c r="AE7" s="66"/>
    </row>
    <row r="8" spans="1:31" ht="12.75">
      <c r="A8" s="19" t="s">
        <v>5</v>
      </c>
      <c r="B8" s="19"/>
      <c r="C8" s="13"/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 t="s">
        <v>6</v>
      </c>
      <c r="J8" s="14">
        <v>62</v>
      </c>
      <c r="K8" s="14">
        <v>64</v>
      </c>
      <c r="L8" s="14">
        <v>77</v>
      </c>
      <c r="M8" s="14">
        <v>77</v>
      </c>
      <c r="N8" s="14">
        <v>88</v>
      </c>
      <c r="O8" s="14">
        <v>100</v>
      </c>
      <c r="P8" s="14">
        <v>109</v>
      </c>
      <c r="Q8" s="14">
        <v>118</v>
      </c>
      <c r="R8" s="14">
        <v>131</v>
      </c>
      <c r="S8" s="14">
        <f>+S9+S12</f>
        <v>136</v>
      </c>
      <c r="T8" s="13">
        <v>136</v>
      </c>
      <c r="U8" s="15">
        <v>1</v>
      </c>
      <c r="V8" s="40">
        <v>1</v>
      </c>
      <c r="W8" s="40">
        <v>1</v>
      </c>
      <c r="X8" s="50">
        <v>1</v>
      </c>
      <c r="Y8" s="15">
        <v>93</v>
      </c>
      <c r="Z8" s="15">
        <v>96</v>
      </c>
      <c r="AA8" s="15">
        <v>103</v>
      </c>
      <c r="AB8" s="15">
        <f>AB9+AB12</f>
        <v>109</v>
      </c>
      <c r="AC8" s="15">
        <f>AC9+AC12</f>
        <v>118</v>
      </c>
      <c r="AD8" s="67">
        <f>AD9+AD12</f>
        <v>130</v>
      </c>
      <c r="AE8" s="71">
        <f>AE9+AE12</f>
        <v>133</v>
      </c>
    </row>
    <row r="9" spans="1:31" ht="12.75">
      <c r="A9" s="16"/>
      <c r="B9" s="11" t="s">
        <v>7</v>
      </c>
      <c r="C9" s="11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4</v>
      </c>
      <c r="J9" s="17">
        <v>4</v>
      </c>
      <c r="K9" s="17">
        <v>4</v>
      </c>
      <c r="L9" s="17">
        <v>4</v>
      </c>
      <c r="M9" s="17">
        <v>4</v>
      </c>
      <c r="N9" s="17">
        <v>4</v>
      </c>
      <c r="O9" s="17">
        <v>5</v>
      </c>
      <c r="P9" s="17">
        <v>5</v>
      </c>
      <c r="Q9" s="17">
        <v>4</v>
      </c>
      <c r="R9" s="17">
        <v>4</v>
      </c>
      <c r="S9" s="17">
        <f>+S10+S11</f>
        <v>2</v>
      </c>
      <c r="T9" s="5">
        <v>2</v>
      </c>
      <c r="U9" s="18">
        <v>1</v>
      </c>
      <c r="V9" s="41">
        <v>1</v>
      </c>
      <c r="W9" s="41">
        <v>1</v>
      </c>
      <c r="X9" s="51">
        <v>1</v>
      </c>
      <c r="Y9" s="18">
        <v>1</v>
      </c>
      <c r="Z9" s="18">
        <v>1</v>
      </c>
      <c r="AA9" s="18">
        <v>1</v>
      </c>
      <c r="AB9" s="59">
        <v>1</v>
      </c>
      <c r="AC9" s="59">
        <v>1</v>
      </c>
      <c r="AD9" s="68">
        <v>1</v>
      </c>
      <c r="AE9" s="66">
        <v>1</v>
      </c>
    </row>
    <row r="10" spans="1:31" ht="12.75">
      <c r="A10" s="16"/>
      <c r="B10" s="16"/>
      <c r="C10" s="20" t="s">
        <v>3</v>
      </c>
      <c r="D10" s="45">
        <v>2</v>
      </c>
      <c r="E10" s="17">
        <v>2</v>
      </c>
      <c r="F10" s="17">
        <v>2</v>
      </c>
      <c r="G10" s="17">
        <v>2</v>
      </c>
      <c r="H10" s="17">
        <v>2</v>
      </c>
      <c r="I10" s="17">
        <v>2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1</v>
      </c>
      <c r="R10" s="17">
        <v>1</v>
      </c>
      <c r="S10" s="17">
        <v>0</v>
      </c>
      <c r="T10" s="5">
        <v>0</v>
      </c>
      <c r="U10" s="18">
        <v>0</v>
      </c>
      <c r="V10" s="41">
        <v>0</v>
      </c>
      <c r="W10" s="41">
        <v>0</v>
      </c>
      <c r="X10" s="51" t="s">
        <v>6</v>
      </c>
      <c r="Y10" s="18" t="s">
        <v>6</v>
      </c>
      <c r="Z10" s="56" t="s">
        <v>6</v>
      </c>
      <c r="AA10" s="56" t="s">
        <v>6</v>
      </c>
      <c r="AB10" s="60" t="s">
        <v>6</v>
      </c>
      <c r="AC10" s="60" t="s">
        <v>6</v>
      </c>
      <c r="AD10" s="68"/>
      <c r="AE10" s="72"/>
    </row>
    <row r="11" spans="1:31" ht="12.75">
      <c r="A11" s="16"/>
      <c r="B11" s="16"/>
      <c r="C11" s="20" t="s">
        <v>4</v>
      </c>
      <c r="D11" s="45">
        <v>1</v>
      </c>
      <c r="E11" s="17">
        <v>1</v>
      </c>
      <c r="F11" s="17">
        <v>1</v>
      </c>
      <c r="G11" s="17">
        <v>1</v>
      </c>
      <c r="H11" s="17">
        <v>1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3</v>
      </c>
      <c r="P11" s="17">
        <v>3</v>
      </c>
      <c r="Q11" s="17">
        <v>3</v>
      </c>
      <c r="R11" s="17">
        <v>3</v>
      </c>
      <c r="S11" s="17">
        <v>2</v>
      </c>
      <c r="T11" s="5">
        <v>2</v>
      </c>
      <c r="U11" s="18">
        <v>1</v>
      </c>
      <c r="V11" s="41">
        <v>1</v>
      </c>
      <c r="W11" s="41">
        <v>1</v>
      </c>
      <c r="X11" s="51">
        <v>1</v>
      </c>
      <c r="Y11" s="18">
        <v>1</v>
      </c>
      <c r="Z11" s="18">
        <v>1</v>
      </c>
      <c r="AA11" s="18">
        <v>1</v>
      </c>
      <c r="AB11" s="59">
        <v>1</v>
      </c>
      <c r="AC11" s="59">
        <v>1</v>
      </c>
      <c r="AD11" s="68">
        <v>1</v>
      </c>
      <c r="AE11" s="66">
        <v>1</v>
      </c>
    </row>
    <row r="12" spans="1:31" ht="12.75">
      <c r="A12" s="16"/>
      <c r="B12" s="21" t="s">
        <v>8</v>
      </c>
      <c r="C12" s="11"/>
      <c r="D12" s="17" t="s">
        <v>9</v>
      </c>
      <c r="E12" s="17" t="s">
        <v>9</v>
      </c>
      <c r="F12" s="17" t="s">
        <v>9</v>
      </c>
      <c r="G12" s="17" t="s">
        <v>9</v>
      </c>
      <c r="H12" s="17" t="s">
        <v>9</v>
      </c>
      <c r="I12" s="17" t="s">
        <v>9</v>
      </c>
      <c r="J12" s="17">
        <v>58</v>
      </c>
      <c r="K12" s="17">
        <v>60</v>
      </c>
      <c r="L12" s="17">
        <v>73</v>
      </c>
      <c r="M12" s="17">
        <v>73</v>
      </c>
      <c r="N12" s="17">
        <v>84</v>
      </c>
      <c r="O12" s="17">
        <v>95</v>
      </c>
      <c r="P12" s="17">
        <v>104</v>
      </c>
      <c r="Q12" s="17">
        <v>114</v>
      </c>
      <c r="R12" s="17">
        <v>127</v>
      </c>
      <c r="S12" s="17">
        <v>134</v>
      </c>
      <c r="T12" s="5">
        <v>134</v>
      </c>
      <c r="U12" s="18">
        <v>0</v>
      </c>
      <c r="V12" s="41">
        <v>0</v>
      </c>
      <c r="W12" s="41">
        <v>0</v>
      </c>
      <c r="X12" s="51" t="s">
        <v>6</v>
      </c>
      <c r="Y12" s="18">
        <v>92</v>
      </c>
      <c r="Z12" s="18">
        <v>95</v>
      </c>
      <c r="AA12" s="18">
        <v>102</v>
      </c>
      <c r="AB12" s="59">
        <v>108</v>
      </c>
      <c r="AC12" s="59">
        <v>117</v>
      </c>
      <c r="AD12" s="68">
        <v>129</v>
      </c>
      <c r="AE12" s="66">
        <v>132</v>
      </c>
    </row>
    <row r="13" spans="1:31" ht="4.5" customHeight="1">
      <c r="A13" s="11"/>
      <c r="B13" s="11"/>
      <c r="C13" s="1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/>
      <c r="U13" s="18"/>
      <c r="V13" s="41"/>
      <c r="W13" s="41"/>
      <c r="X13" s="51"/>
      <c r="Y13" s="18"/>
      <c r="Z13" s="18"/>
      <c r="AA13" s="18"/>
      <c r="AB13" s="59"/>
      <c r="AC13" s="59"/>
      <c r="AD13" s="68"/>
      <c r="AE13" s="66"/>
    </row>
    <row r="14" spans="1:31" ht="12.75">
      <c r="A14" s="19" t="s">
        <v>10</v>
      </c>
      <c r="B14" s="13"/>
      <c r="C14" s="13"/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>
        <v>30</v>
      </c>
      <c r="K14" s="14">
        <v>35</v>
      </c>
      <c r="L14" s="14">
        <v>45</v>
      </c>
      <c r="M14" s="14">
        <v>56</v>
      </c>
      <c r="N14" s="14">
        <v>60</v>
      </c>
      <c r="O14" s="14">
        <v>66</v>
      </c>
      <c r="P14" s="14">
        <v>74</v>
      </c>
      <c r="Q14" s="14">
        <v>78</v>
      </c>
      <c r="R14" s="14">
        <v>83</v>
      </c>
      <c r="S14" s="14">
        <f>+S15+S16</f>
        <v>85</v>
      </c>
      <c r="T14" s="13">
        <v>84</v>
      </c>
      <c r="U14" s="15">
        <v>86</v>
      </c>
      <c r="V14" s="40">
        <v>43</v>
      </c>
      <c r="W14" s="40">
        <v>51</v>
      </c>
      <c r="X14" s="50">
        <v>54</v>
      </c>
      <c r="Y14" s="15">
        <v>52</v>
      </c>
      <c r="Z14" s="15">
        <v>51</v>
      </c>
      <c r="AA14" s="15">
        <v>48</v>
      </c>
      <c r="AB14" s="61">
        <f>SUM(AB15:AB16)</f>
        <v>53</v>
      </c>
      <c r="AC14" s="61">
        <f>SUM(AC15:AC16)</f>
        <v>53</v>
      </c>
      <c r="AD14" s="67">
        <f>SUM(AD15:AD16)</f>
        <v>59</v>
      </c>
      <c r="AE14" s="71">
        <f>SUM(AE15:AE16)</f>
        <v>57</v>
      </c>
    </row>
    <row r="15" spans="1:31" ht="12.75">
      <c r="A15" s="16"/>
      <c r="B15" s="11" t="s">
        <v>7</v>
      </c>
      <c r="C15" s="11"/>
      <c r="D15" s="17" t="s">
        <v>9</v>
      </c>
      <c r="E15" s="17" t="s">
        <v>9</v>
      </c>
      <c r="F15" s="17" t="s">
        <v>9</v>
      </c>
      <c r="G15" s="17" t="s">
        <v>9</v>
      </c>
      <c r="H15" s="17" t="s">
        <v>9</v>
      </c>
      <c r="I15" s="17" t="s">
        <v>9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5</v>
      </c>
      <c r="P15" s="17">
        <v>9</v>
      </c>
      <c r="Q15" s="17">
        <v>10</v>
      </c>
      <c r="R15" s="17">
        <v>11</v>
      </c>
      <c r="S15" s="17">
        <v>12</v>
      </c>
      <c r="T15" s="5">
        <v>12</v>
      </c>
      <c r="U15" s="18">
        <v>13</v>
      </c>
      <c r="V15" s="41">
        <v>15</v>
      </c>
      <c r="W15" s="41">
        <v>17</v>
      </c>
      <c r="X15" s="51">
        <v>33</v>
      </c>
      <c r="Y15" s="18">
        <v>20</v>
      </c>
      <c r="Z15" s="18">
        <v>19</v>
      </c>
      <c r="AA15" s="18">
        <v>17</v>
      </c>
      <c r="AB15" s="59">
        <v>18</v>
      </c>
      <c r="AC15" s="59">
        <v>19</v>
      </c>
      <c r="AD15" s="68">
        <v>21</v>
      </c>
      <c r="AE15" s="66">
        <v>21</v>
      </c>
    </row>
    <row r="16" spans="1:31" ht="12.75">
      <c r="A16" s="16"/>
      <c r="B16" s="11" t="s">
        <v>11</v>
      </c>
      <c r="C16" s="11"/>
      <c r="D16" s="17" t="s">
        <v>9</v>
      </c>
      <c r="E16" s="17" t="s">
        <v>9</v>
      </c>
      <c r="F16" s="17" t="s">
        <v>9</v>
      </c>
      <c r="G16" s="17" t="s">
        <v>9</v>
      </c>
      <c r="H16" s="17" t="s">
        <v>9</v>
      </c>
      <c r="I16" s="17" t="s">
        <v>9</v>
      </c>
      <c r="J16" s="17">
        <v>29</v>
      </c>
      <c r="K16" s="17">
        <v>34</v>
      </c>
      <c r="L16" s="17">
        <v>44</v>
      </c>
      <c r="M16" s="17">
        <v>55</v>
      </c>
      <c r="N16" s="17">
        <v>59</v>
      </c>
      <c r="O16" s="17">
        <v>61</v>
      </c>
      <c r="P16" s="17">
        <v>65</v>
      </c>
      <c r="Q16" s="17">
        <v>68</v>
      </c>
      <c r="R16" s="17">
        <v>72</v>
      </c>
      <c r="S16" s="17">
        <f>85-S15</f>
        <v>73</v>
      </c>
      <c r="T16" s="5">
        <v>72</v>
      </c>
      <c r="U16" s="18">
        <v>73</v>
      </c>
      <c r="V16" s="41">
        <v>28</v>
      </c>
      <c r="W16" s="41">
        <v>34</v>
      </c>
      <c r="X16" s="51">
        <v>21</v>
      </c>
      <c r="Y16" s="18">
        <v>32</v>
      </c>
      <c r="Z16" s="18">
        <v>32</v>
      </c>
      <c r="AA16" s="18">
        <v>31</v>
      </c>
      <c r="AB16" s="59">
        <v>35</v>
      </c>
      <c r="AC16" s="59">
        <v>34</v>
      </c>
      <c r="AD16" s="68">
        <v>38</v>
      </c>
      <c r="AE16" s="66">
        <v>36</v>
      </c>
    </row>
    <row r="17" spans="1:31" ht="4.5" customHeight="1">
      <c r="A17" s="11"/>
      <c r="B17" s="11"/>
      <c r="C17" s="1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5"/>
      <c r="U17" s="18"/>
      <c r="V17" s="41"/>
      <c r="W17" s="41"/>
      <c r="X17" s="52"/>
      <c r="Y17" s="18"/>
      <c r="Z17" s="18"/>
      <c r="AA17" s="18"/>
      <c r="AB17" s="59"/>
      <c r="AC17" s="59"/>
      <c r="AD17" s="68"/>
      <c r="AE17" s="66"/>
    </row>
    <row r="18" spans="1:31" ht="12.75">
      <c r="A18" s="13" t="s">
        <v>12</v>
      </c>
      <c r="B18" s="13"/>
      <c r="C18" s="13"/>
      <c r="D18" s="14">
        <v>312</v>
      </c>
      <c r="E18" s="14">
        <v>328</v>
      </c>
      <c r="F18" s="14">
        <v>354</v>
      </c>
      <c r="G18" s="14">
        <v>403</v>
      </c>
      <c r="H18" s="14">
        <v>446</v>
      </c>
      <c r="I18" s="14">
        <v>487</v>
      </c>
      <c r="J18" s="14">
        <v>517</v>
      </c>
      <c r="K18" s="14">
        <v>534</v>
      </c>
      <c r="L18" s="14">
        <v>554</v>
      </c>
      <c r="M18" s="14">
        <v>565</v>
      </c>
      <c r="N18" s="14">
        <v>579</v>
      </c>
      <c r="O18" s="14">
        <v>572</v>
      </c>
      <c r="P18" s="14">
        <v>228</v>
      </c>
      <c r="Q18" s="14">
        <v>221</v>
      </c>
      <c r="R18" s="14">
        <v>218</v>
      </c>
      <c r="S18" s="14">
        <f>+S19+S20</f>
        <v>205</v>
      </c>
      <c r="T18" s="13">
        <v>193</v>
      </c>
      <c r="U18" s="15">
        <v>205</v>
      </c>
      <c r="V18" s="40">
        <v>202</v>
      </c>
      <c r="W18" s="40">
        <v>204</v>
      </c>
      <c r="X18" s="50">
        <v>196</v>
      </c>
      <c r="Y18" s="15">
        <v>201</v>
      </c>
      <c r="Z18" s="15">
        <v>195</v>
      </c>
      <c r="AA18" s="15">
        <v>187</v>
      </c>
      <c r="AB18" s="61">
        <f>AB19+AB20</f>
        <v>186</v>
      </c>
      <c r="AC18" s="61">
        <f>AC19+AC20</f>
        <v>193</v>
      </c>
      <c r="AD18" s="67">
        <f>AD19+AD20</f>
        <v>222</v>
      </c>
      <c r="AE18" s="71">
        <f>AE19+AE20</f>
        <v>200</v>
      </c>
    </row>
    <row r="19" spans="1:31" ht="12.75">
      <c r="A19" s="16"/>
      <c r="B19" s="21" t="s">
        <v>13</v>
      </c>
      <c r="C19" s="11"/>
      <c r="D19" s="17">
        <v>301</v>
      </c>
      <c r="E19" s="17">
        <v>313</v>
      </c>
      <c r="F19" s="17">
        <v>338</v>
      </c>
      <c r="G19" s="17">
        <v>385</v>
      </c>
      <c r="H19" s="17">
        <v>424</v>
      </c>
      <c r="I19" s="17">
        <v>460</v>
      </c>
      <c r="J19" s="17">
        <v>485</v>
      </c>
      <c r="K19" s="17">
        <v>502</v>
      </c>
      <c r="L19" s="17">
        <v>520</v>
      </c>
      <c r="M19" s="17">
        <v>528</v>
      </c>
      <c r="N19" s="17">
        <v>536</v>
      </c>
      <c r="O19" s="17">
        <v>525</v>
      </c>
      <c r="P19" s="17">
        <v>199</v>
      </c>
      <c r="Q19" s="17">
        <v>190</v>
      </c>
      <c r="R19" s="17">
        <v>178</v>
      </c>
      <c r="S19" s="17">
        <v>168</v>
      </c>
      <c r="T19" s="5">
        <v>159</v>
      </c>
      <c r="U19" s="18">
        <v>168</v>
      </c>
      <c r="V19" s="41">
        <v>161</v>
      </c>
      <c r="W19" s="41">
        <v>161</v>
      </c>
      <c r="X19" s="51">
        <v>154</v>
      </c>
      <c r="Y19" s="18">
        <v>152</v>
      </c>
      <c r="Z19" s="18">
        <v>149</v>
      </c>
      <c r="AA19" s="18">
        <v>141</v>
      </c>
      <c r="AB19" s="59">
        <v>139</v>
      </c>
      <c r="AC19" s="59">
        <v>142</v>
      </c>
      <c r="AD19" s="68">
        <v>161</v>
      </c>
      <c r="AE19" s="66">
        <v>145</v>
      </c>
    </row>
    <row r="20" spans="1:31" ht="12.75">
      <c r="A20" s="16"/>
      <c r="B20" s="11" t="s">
        <v>14</v>
      </c>
      <c r="C20" s="11"/>
      <c r="D20" s="17">
        <v>11</v>
      </c>
      <c r="E20" s="17">
        <v>15</v>
      </c>
      <c r="F20" s="17">
        <v>16</v>
      </c>
      <c r="G20" s="17">
        <v>18</v>
      </c>
      <c r="H20" s="17">
        <v>22</v>
      </c>
      <c r="I20" s="17">
        <v>27</v>
      </c>
      <c r="J20" s="17">
        <v>32</v>
      </c>
      <c r="K20" s="17">
        <v>32</v>
      </c>
      <c r="L20" s="17">
        <v>34</v>
      </c>
      <c r="M20" s="17">
        <v>37</v>
      </c>
      <c r="N20" s="17">
        <v>43</v>
      </c>
      <c r="O20" s="17">
        <v>47</v>
      </c>
      <c r="P20" s="17">
        <v>29</v>
      </c>
      <c r="Q20" s="17">
        <v>31</v>
      </c>
      <c r="R20" s="17">
        <v>40</v>
      </c>
      <c r="S20" s="17">
        <v>37</v>
      </c>
      <c r="T20" s="5">
        <v>34</v>
      </c>
      <c r="U20" s="18">
        <v>37</v>
      </c>
      <c r="V20" s="41">
        <v>41</v>
      </c>
      <c r="W20" s="41">
        <v>43</v>
      </c>
      <c r="X20" s="51">
        <v>42</v>
      </c>
      <c r="Y20" s="18">
        <v>49</v>
      </c>
      <c r="Z20" s="18">
        <v>46</v>
      </c>
      <c r="AA20" s="18">
        <v>46</v>
      </c>
      <c r="AB20" s="59">
        <v>47</v>
      </c>
      <c r="AC20" s="59">
        <v>51</v>
      </c>
      <c r="AD20" s="68">
        <v>61</v>
      </c>
      <c r="AE20" s="66">
        <v>55</v>
      </c>
    </row>
    <row r="21" spans="1:31" ht="4.5" customHeight="1">
      <c r="A21" s="11"/>
      <c r="B21" s="11"/>
      <c r="C21" s="11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5"/>
      <c r="U21" s="18"/>
      <c r="V21" s="41"/>
      <c r="W21" s="41"/>
      <c r="X21" s="51"/>
      <c r="Y21" s="18"/>
      <c r="Z21" s="18"/>
      <c r="AA21" s="18"/>
      <c r="AB21" s="59"/>
      <c r="AC21" s="59"/>
      <c r="AD21" s="68"/>
      <c r="AE21" s="66"/>
    </row>
    <row r="22" spans="1:31" ht="12.75">
      <c r="A22" s="13" t="s">
        <v>15</v>
      </c>
      <c r="B22" s="13"/>
      <c r="C22" s="13"/>
      <c r="D22" s="14">
        <v>2037</v>
      </c>
      <c r="E22" s="14">
        <v>1747</v>
      </c>
      <c r="F22" s="14">
        <v>1834</v>
      </c>
      <c r="G22" s="14">
        <v>1999</v>
      </c>
      <c r="H22" s="14">
        <v>2132</v>
      </c>
      <c r="I22" s="14">
        <v>2268</v>
      </c>
      <c r="J22" s="14">
        <v>2330</v>
      </c>
      <c r="K22" s="14">
        <v>2271</v>
      </c>
      <c r="L22" s="14">
        <v>2306</v>
      </c>
      <c r="M22" s="14">
        <v>2128</v>
      </c>
      <c r="N22" s="14">
        <v>2140</v>
      </c>
      <c r="O22" s="14">
        <v>2072</v>
      </c>
      <c r="P22" s="14">
        <v>2114</v>
      </c>
      <c r="Q22" s="14">
        <v>2055</v>
      </c>
      <c r="R22" s="14">
        <v>2133</v>
      </c>
      <c r="S22" s="14">
        <f>SUM(S23:S24)</f>
        <v>2136</v>
      </c>
      <c r="T22" s="13">
        <v>2236</v>
      </c>
      <c r="U22" s="15">
        <v>2361</v>
      </c>
      <c r="V22" s="40">
        <v>2409</v>
      </c>
      <c r="W22" s="40">
        <v>2493</v>
      </c>
      <c r="X22" s="50">
        <v>2567</v>
      </c>
      <c r="Y22" s="15">
        <v>2545</v>
      </c>
      <c r="Z22" s="15">
        <v>2568</v>
      </c>
      <c r="AA22" s="15">
        <v>2629</v>
      </c>
      <c r="AB22" s="64">
        <f>SUM(AB23:AB24)</f>
        <v>2194</v>
      </c>
      <c r="AC22" s="64">
        <f>SUM(AC23:AC24)</f>
        <v>2206</v>
      </c>
      <c r="AD22" s="69">
        <f>SUM(AD23:AD24)</f>
        <v>2290</v>
      </c>
      <c r="AE22" s="73">
        <f>SUM(AE23:AE24)</f>
        <v>2251</v>
      </c>
    </row>
    <row r="23" spans="1:31" ht="12.75">
      <c r="A23" s="16"/>
      <c r="B23" s="11" t="s">
        <v>13</v>
      </c>
      <c r="C23" s="11"/>
      <c r="D23" s="17">
        <v>1843</v>
      </c>
      <c r="E23" s="17">
        <v>1540</v>
      </c>
      <c r="F23" s="17">
        <v>1614</v>
      </c>
      <c r="G23" s="17">
        <v>1758</v>
      </c>
      <c r="H23" s="17">
        <v>1858</v>
      </c>
      <c r="I23" s="17">
        <v>1979</v>
      </c>
      <c r="J23" s="17">
        <v>2014</v>
      </c>
      <c r="K23" s="17">
        <v>1926</v>
      </c>
      <c r="L23" s="17">
        <v>1946</v>
      </c>
      <c r="M23" s="17">
        <v>1787</v>
      </c>
      <c r="N23" s="17">
        <v>1786</v>
      </c>
      <c r="O23" s="17">
        <v>1718</v>
      </c>
      <c r="P23" s="17">
        <v>1748</v>
      </c>
      <c r="Q23" s="17">
        <v>1669</v>
      </c>
      <c r="R23" s="17">
        <v>1745</v>
      </c>
      <c r="S23" s="17">
        <v>1740</v>
      </c>
      <c r="T23" s="5">
        <v>1881</v>
      </c>
      <c r="U23" s="18">
        <v>2001</v>
      </c>
      <c r="V23" s="41">
        <v>2054</v>
      </c>
      <c r="W23" s="41">
        <v>2140</v>
      </c>
      <c r="X23" s="51">
        <v>2185</v>
      </c>
      <c r="Y23" s="18">
        <v>2158</v>
      </c>
      <c r="Z23" s="18">
        <v>2176</v>
      </c>
      <c r="AA23" s="18">
        <v>2214</v>
      </c>
      <c r="AB23" s="60">
        <v>1763</v>
      </c>
      <c r="AC23" s="60">
        <v>1766</v>
      </c>
      <c r="AD23" s="68">
        <v>1811</v>
      </c>
      <c r="AE23" s="66">
        <v>1773</v>
      </c>
    </row>
    <row r="24" spans="1:31" ht="12.75">
      <c r="A24" s="16"/>
      <c r="B24" s="11" t="s">
        <v>14</v>
      </c>
      <c r="C24" s="11"/>
      <c r="D24" s="17">
        <v>194</v>
      </c>
      <c r="E24" s="17">
        <v>207</v>
      </c>
      <c r="F24" s="17">
        <v>220</v>
      </c>
      <c r="G24" s="17">
        <v>241</v>
      </c>
      <c r="H24" s="17">
        <v>274</v>
      </c>
      <c r="I24" s="17">
        <v>289</v>
      </c>
      <c r="J24" s="17">
        <v>316</v>
      </c>
      <c r="K24" s="17">
        <v>345</v>
      </c>
      <c r="L24" s="17">
        <v>360</v>
      </c>
      <c r="M24" s="17">
        <v>341</v>
      </c>
      <c r="N24" s="17">
        <v>354</v>
      </c>
      <c r="O24" s="17">
        <v>354</v>
      </c>
      <c r="P24" s="17">
        <v>366</v>
      </c>
      <c r="Q24" s="17">
        <v>386</v>
      </c>
      <c r="R24" s="17">
        <v>388</v>
      </c>
      <c r="S24" s="17">
        <v>396</v>
      </c>
      <c r="T24" s="5">
        <v>355</v>
      </c>
      <c r="U24" s="18">
        <v>360</v>
      </c>
      <c r="V24" s="41">
        <v>355</v>
      </c>
      <c r="W24" s="41">
        <v>353</v>
      </c>
      <c r="X24" s="51">
        <v>382</v>
      </c>
      <c r="Y24" s="18">
        <v>387</v>
      </c>
      <c r="Z24" s="18">
        <v>392</v>
      </c>
      <c r="AA24" s="18">
        <v>415</v>
      </c>
      <c r="AB24" s="60">
        <v>431</v>
      </c>
      <c r="AC24" s="60">
        <v>440</v>
      </c>
      <c r="AD24" s="68">
        <v>479</v>
      </c>
      <c r="AE24" s="66">
        <v>478</v>
      </c>
    </row>
    <row r="25" spans="1:31" ht="12" customHeight="1">
      <c r="A25" s="16"/>
      <c r="B25" s="11"/>
      <c r="C25" s="1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"/>
      <c r="U25" s="18"/>
      <c r="V25" s="41"/>
      <c r="W25" s="41"/>
      <c r="X25" s="51"/>
      <c r="Y25" s="18"/>
      <c r="Z25" s="18"/>
      <c r="AA25" s="18"/>
      <c r="AB25" s="59"/>
      <c r="AC25" s="59"/>
      <c r="AD25" s="68"/>
      <c r="AE25" s="74"/>
    </row>
    <row r="26" spans="1:31" ht="13.5" customHeight="1">
      <c r="A26" s="22" t="s">
        <v>21</v>
      </c>
      <c r="B26" s="11"/>
      <c r="C26" s="11"/>
      <c r="D26" s="14" t="s">
        <v>6</v>
      </c>
      <c r="E26" s="14" t="s">
        <v>6</v>
      </c>
      <c r="F26" s="14" t="s">
        <v>6</v>
      </c>
      <c r="G26" s="14" t="s">
        <v>6</v>
      </c>
      <c r="H26" s="14" t="s">
        <v>6</v>
      </c>
      <c r="I26" s="14" t="s">
        <v>6</v>
      </c>
      <c r="J26" s="14" t="s">
        <v>6</v>
      </c>
      <c r="K26" s="14" t="s">
        <v>6</v>
      </c>
      <c r="L26" s="14" t="s">
        <v>6</v>
      </c>
      <c r="M26" s="14" t="s">
        <v>6</v>
      </c>
      <c r="N26" s="14" t="s">
        <v>6</v>
      </c>
      <c r="O26" s="14" t="s">
        <v>6</v>
      </c>
      <c r="P26" s="14" t="s">
        <v>6</v>
      </c>
      <c r="Q26" s="14" t="s">
        <v>6</v>
      </c>
      <c r="R26" s="14" t="s">
        <v>6</v>
      </c>
      <c r="S26" s="14" t="s">
        <v>6</v>
      </c>
      <c r="T26" s="14" t="s">
        <v>6</v>
      </c>
      <c r="U26" s="14" t="s">
        <v>6</v>
      </c>
      <c r="V26" s="14" t="s">
        <v>6</v>
      </c>
      <c r="W26" s="14" t="s">
        <v>6</v>
      </c>
      <c r="X26" s="14" t="s">
        <v>6</v>
      </c>
      <c r="Y26" s="14" t="s">
        <v>6</v>
      </c>
      <c r="Z26" s="14" t="s">
        <v>6</v>
      </c>
      <c r="AA26" s="14" t="s">
        <v>6</v>
      </c>
      <c r="AB26" s="15">
        <f>AB27+AB28</f>
        <v>443</v>
      </c>
      <c r="AC26" s="15">
        <f>AC27+AC28</f>
        <v>536</v>
      </c>
      <c r="AD26" s="67">
        <f>AD27+AD28</f>
        <v>585</v>
      </c>
      <c r="AE26" s="71">
        <f>AE27+AE28</f>
        <v>541</v>
      </c>
    </row>
    <row r="27" spans="1:31" ht="12.75">
      <c r="A27" s="16"/>
      <c r="B27" s="11" t="s">
        <v>13</v>
      </c>
      <c r="C27" s="11"/>
      <c r="D27" s="14" t="s">
        <v>6</v>
      </c>
      <c r="E27" s="14" t="s">
        <v>6</v>
      </c>
      <c r="F27" s="14" t="s">
        <v>6</v>
      </c>
      <c r="G27" s="14" t="s">
        <v>6</v>
      </c>
      <c r="H27" s="14" t="s">
        <v>6</v>
      </c>
      <c r="I27" s="14" t="s">
        <v>6</v>
      </c>
      <c r="J27" s="14" t="s">
        <v>6</v>
      </c>
      <c r="K27" s="14" t="s">
        <v>6</v>
      </c>
      <c r="L27" s="14" t="s">
        <v>6</v>
      </c>
      <c r="M27" s="14" t="s">
        <v>6</v>
      </c>
      <c r="N27" s="14" t="s">
        <v>6</v>
      </c>
      <c r="O27" s="14" t="s">
        <v>6</v>
      </c>
      <c r="P27" s="14" t="s">
        <v>6</v>
      </c>
      <c r="Q27" s="14" t="s">
        <v>6</v>
      </c>
      <c r="R27" s="14" t="s">
        <v>6</v>
      </c>
      <c r="S27" s="14" t="s">
        <v>6</v>
      </c>
      <c r="T27" s="14" t="s">
        <v>6</v>
      </c>
      <c r="U27" s="14" t="s">
        <v>6</v>
      </c>
      <c r="V27" s="14" t="s">
        <v>6</v>
      </c>
      <c r="W27" s="14" t="s">
        <v>6</v>
      </c>
      <c r="X27" s="14" t="s">
        <v>6</v>
      </c>
      <c r="Y27" s="14" t="s">
        <v>6</v>
      </c>
      <c r="Z27" s="14" t="s">
        <v>6</v>
      </c>
      <c r="AA27" s="14" t="s">
        <v>6</v>
      </c>
      <c r="AB27" s="18">
        <v>439</v>
      </c>
      <c r="AC27" s="18">
        <v>525</v>
      </c>
      <c r="AD27" s="68">
        <v>573</v>
      </c>
      <c r="AE27" s="75">
        <v>530</v>
      </c>
    </row>
    <row r="28" spans="1:31" ht="12.75">
      <c r="A28" s="16"/>
      <c r="B28" s="11" t="s">
        <v>14</v>
      </c>
      <c r="C28" s="11"/>
      <c r="D28" s="14" t="s">
        <v>6</v>
      </c>
      <c r="E28" s="14" t="s">
        <v>6</v>
      </c>
      <c r="F28" s="14" t="s">
        <v>6</v>
      </c>
      <c r="G28" s="14" t="s">
        <v>6</v>
      </c>
      <c r="H28" s="14" t="s">
        <v>6</v>
      </c>
      <c r="I28" s="14" t="s">
        <v>6</v>
      </c>
      <c r="J28" s="14" t="s">
        <v>6</v>
      </c>
      <c r="K28" s="14" t="s">
        <v>6</v>
      </c>
      <c r="L28" s="14" t="s">
        <v>6</v>
      </c>
      <c r="M28" s="14" t="s">
        <v>6</v>
      </c>
      <c r="N28" s="14" t="s">
        <v>6</v>
      </c>
      <c r="O28" s="14" t="s">
        <v>6</v>
      </c>
      <c r="P28" s="14" t="s">
        <v>6</v>
      </c>
      <c r="Q28" s="14" t="s">
        <v>6</v>
      </c>
      <c r="R28" s="14" t="s">
        <v>6</v>
      </c>
      <c r="S28" s="14" t="s">
        <v>6</v>
      </c>
      <c r="T28" s="14" t="s">
        <v>6</v>
      </c>
      <c r="U28" s="14" t="s">
        <v>6</v>
      </c>
      <c r="V28" s="14" t="s">
        <v>6</v>
      </c>
      <c r="W28" s="14" t="s">
        <v>6</v>
      </c>
      <c r="X28" s="14" t="s">
        <v>6</v>
      </c>
      <c r="Y28" s="14" t="s">
        <v>6</v>
      </c>
      <c r="Z28" s="14" t="s">
        <v>6</v>
      </c>
      <c r="AA28" s="14" t="s">
        <v>6</v>
      </c>
      <c r="AB28" s="18">
        <v>4</v>
      </c>
      <c r="AC28" s="18">
        <v>11</v>
      </c>
      <c r="AD28" s="68">
        <v>12</v>
      </c>
      <c r="AE28" s="70">
        <v>11</v>
      </c>
    </row>
    <row r="29" spans="1:30" ht="10.5" customHeight="1">
      <c r="A29" s="16"/>
      <c r="B29" s="11"/>
      <c r="C29" s="1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5"/>
      <c r="U29" s="18"/>
      <c r="V29" s="41"/>
      <c r="W29" s="41"/>
      <c r="X29" s="52"/>
      <c r="Y29" s="18"/>
      <c r="Z29" s="18"/>
      <c r="AA29" s="18"/>
      <c r="AB29" s="18"/>
      <c r="AC29" s="18"/>
      <c r="AD29" s="68"/>
    </row>
    <row r="30" spans="1:32" ht="12.75" customHeight="1">
      <c r="A30" s="22" t="s">
        <v>16</v>
      </c>
      <c r="B30" s="13"/>
      <c r="C30" s="13"/>
      <c r="D30" s="14" t="s">
        <v>6</v>
      </c>
      <c r="E30" s="14" t="s">
        <v>6</v>
      </c>
      <c r="F30" s="14" t="s">
        <v>6</v>
      </c>
      <c r="G30" s="14">
        <v>2</v>
      </c>
      <c r="H30" s="14">
        <v>4</v>
      </c>
      <c r="I30" s="14">
        <v>6</v>
      </c>
      <c r="J30" s="14">
        <v>6</v>
      </c>
      <c r="K30" s="14">
        <v>8</v>
      </c>
      <c r="L30" s="14">
        <v>8</v>
      </c>
      <c r="M30" s="14">
        <v>9</v>
      </c>
      <c r="N30" s="14">
        <v>14</v>
      </c>
      <c r="O30" s="14">
        <v>20</v>
      </c>
      <c r="P30" s="14">
        <v>21</v>
      </c>
      <c r="Q30" s="14">
        <v>22</v>
      </c>
      <c r="R30" s="14">
        <v>20</v>
      </c>
      <c r="S30" s="14">
        <v>20</v>
      </c>
      <c r="T30" s="13">
        <v>20</v>
      </c>
      <c r="U30" s="13">
        <v>16</v>
      </c>
      <c r="V30" s="40">
        <v>17</v>
      </c>
      <c r="W30" s="40">
        <v>16</v>
      </c>
      <c r="X30" s="43">
        <v>18</v>
      </c>
      <c r="Y30" s="15">
        <v>16</v>
      </c>
      <c r="Z30" s="15">
        <v>16</v>
      </c>
      <c r="AA30" s="15">
        <v>16</v>
      </c>
      <c r="AB30" s="15">
        <v>16</v>
      </c>
      <c r="AC30" s="15">
        <v>16</v>
      </c>
      <c r="AD30" s="67">
        <v>18</v>
      </c>
      <c r="AE30" s="67">
        <v>15</v>
      </c>
      <c r="AF30" s="67"/>
    </row>
    <row r="31" spans="1:30" ht="12" customHeight="1">
      <c r="A31" s="16"/>
      <c r="B31" s="11"/>
      <c r="C31" s="1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"/>
      <c r="U31" s="13"/>
      <c r="V31" s="41"/>
      <c r="W31" s="41"/>
      <c r="X31" s="57"/>
      <c r="Y31" s="15"/>
      <c r="Z31" s="15"/>
      <c r="AA31" s="15"/>
      <c r="AB31" s="18"/>
      <c r="AC31" s="18"/>
      <c r="AD31" s="68"/>
    </row>
    <row r="32" spans="1:31" ht="12" customHeight="1">
      <c r="A32" s="22" t="s">
        <v>17</v>
      </c>
      <c r="B32" s="13"/>
      <c r="C32" s="13"/>
      <c r="D32" s="14" t="s">
        <v>6</v>
      </c>
      <c r="E32" s="14" t="s">
        <v>6</v>
      </c>
      <c r="F32" s="14" t="s">
        <v>6</v>
      </c>
      <c r="G32" s="14" t="s">
        <v>6</v>
      </c>
      <c r="H32" s="14" t="s">
        <v>6</v>
      </c>
      <c r="I32" s="14" t="s">
        <v>6</v>
      </c>
      <c r="J32" s="14" t="s">
        <v>6</v>
      </c>
      <c r="K32" s="14" t="s">
        <v>6</v>
      </c>
      <c r="L32" s="14" t="s">
        <v>6</v>
      </c>
      <c r="M32" s="14" t="s">
        <v>6</v>
      </c>
      <c r="N32" s="14" t="s">
        <v>6</v>
      </c>
      <c r="O32" s="14" t="s">
        <v>6</v>
      </c>
      <c r="P32" s="14">
        <v>3</v>
      </c>
      <c r="Q32" s="14">
        <v>2</v>
      </c>
      <c r="R32" s="14">
        <v>2</v>
      </c>
      <c r="S32" s="14">
        <v>2</v>
      </c>
      <c r="T32" s="13">
        <v>2</v>
      </c>
      <c r="U32" s="13">
        <v>2</v>
      </c>
      <c r="V32" s="40">
        <v>2</v>
      </c>
      <c r="W32" s="40">
        <v>2</v>
      </c>
      <c r="X32" s="40">
        <v>2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67">
        <v>0</v>
      </c>
      <c r="AE32" s="67">
        <v>0</v>
      </c>
    </row>
    <row r="33" spans="1:31" ht="12.75" customHeight="1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5"/>
      <c r="U33" s="18"/>
      <c r="W33" s="41"/>
      <c r="X33" s="53"/>
      <c r="Y33" s="5"/>
      <c r="Z33" s="5"/>
      <c r="AA33" s="5"/>
      <c r="AB33" s="62"/>
      <c r="AC33" s="62"/>
      <c r="AE33" s="32"/>
    </row>
    <row r="34" spans="1:31" ht="12.75" customHeight="1">
      <c r="A34" s="11"/>
      <c r="B34" s="11"/>
      <c r="C34" s="11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5"/>
      <c r="Q34" s="25"/>
      <c r="R34" s="25"/>
      <c r="S34" s="25"/>
      <c r="T34" s="26"/>
      <c r="U34" s="27"/>
      <c r="V34" s="36"/>
      <c r="W34" s="42"/>
      <c r="X34" s="47"/>
      <c r="Y34" s="55"/>
      <c r="Z34" s="55"/>
      <c r="AA34" s="55"/>
      <c r="AB34" s="63"/>
      <c r="AC34" s="63"/>
      <c r="AD34" s="26"/>
      <c r="AE34" s="26"/>
    </row>
    <row r="35" spans="1:31" ht="12.75" customHeight="1">
      <c r="A35" s="13" t="s">
        <v>18</v>
      </c>
      <c r="B35" s="28"/>
      <c r="C35" s="28"/>
      <c r="D35" s="46" t="s">
        <v>6</v>
      </c>
      <c r="E35" s="14" t="s">
        <v>6</v>
      </c>
      <c r="F35" s="14" t="s">
        <v>6</v>
      </c>
      <c r="G35" s="14">
        <v>2442</v>
      </c>
      <c r="H35" s="14">
        <v>2622</v>
      </c>
      <c r="I35" s="14">
        <v>2806</v>
      </c>
      <c r="J35" s="14">
        <v>2990</v>
      </c>
      <c r="K35" s="14">
        <v>2959</v>
      </c>
      <c r="L35" s="14">
        <v>3041</v>
      </c>
      <c r="M35" s="14">
        <v>2886</v>
      </c>
      <c r="N35" s="14">
        <v>2933</v>
      </c>
      <c r="O35" s="14">
        <v>2882</v>
      </c>
      <c r="P35" s="14">
        <v>2608</v>
      </c>
      <c r="Q35" s="14">
        <v>2554</v>
      </c>
      <c r="R35" s="14">
        <v>2642</v>
      </c>
      <c r="S35" s="14">
        <f>+S32+S30+S22+S18+S14+S8+S4</f>
        <v>2640</v>
      </c>
      <c r="T35" s="29">
        <f>+T32+T30+T22+T18+T14+T8+T4</f>
        <v>2725</v>
      </c>
      <c r="U35" s="30">
        <f>SUM(U4,U8,U14,U18,U22,U30,U32)</f>
        <v>2726</v>
      </c>
      <c r="V35" s="37">
        <v>2727</v>
      </c>
      <c r="W35" s="43">
        <f>SUM(W4,W8,W14,W18,W22,W30,W32)</f>
        <v>2819</v>
      </c>
      <c r="X35" s="48">
        <f>SUM(X4,X8,X14,X18,X22,X30,X32)</f>
        <v>2889</v>
      </c>
      <c r="Y35" s="48">
        <f>SUM(Y4,Y8,Y14,Y18,Y22,Y30,Y32)</f>
        <v>2958</v>
      </c>
      <c r="Z35" s="48">
        <f>SUM(Z4,Z8,Z14,Z18,Z22,Z30,Z32)</f>
        <v>2975</v>
      </c>
      <c r="AA35" s="48">
        <f>SUM(AA4,AA8,AA14,AA18,AA22,AA30,AA32)</f>
        <v>3035</v>
      </c>
      <c r="AB35" s="48">
        <f>AB4+AB8+AB14+AB18+AB22+AB26+AB30</f>
        <v>3056</v>
      </c>
      <c r="AC35" s="48">
        <f>AC4+AC8+AC14+AC18+AC22+AC26+AC30</f>
        <v>3179</v>
      </c>
      <c r="AD35" s="48">
        <f>AD4+AD8+AD14+AD18+AD22+AD26+AD30</f>
        <v>3361</v>
      </c>
      <c r="AE35" s="48">
        <f>AE4+AE8+AE14+AE18+AE22+AE26+AE30</f>
        <v>3257</v>
      </c>
    </row>
    <row r="36" spans="1:31" ht="13.5" customHeight="1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1"/>
      <c r="P36" s="31"/>
      <c r="Q36" s="31"/>
      <c r="R36" s="31"/>
      <c r="S36" s="32"/>
      <c r="T36" s="33"/>
      <c r="U36" s="38"/>
      <c r="V36" s="44"/>
      <c r="W36" s="32"/>
      <c r="X36" s="49"/>
      <c r="Y36" s="54"/>
      <c r="Z36" s="54"/>
      <c r="AA36" s="54"/>
      <c r="AB36" s="32"/>
      <c r="AC36" s="32"/>
      <c r="AD36" s="32"/>
      <c r="AE36" s="32"/>
    </row>
    <row r="37" spans="1:19" ht="12.75" customHeight="1">
      <c r="A37" s="11"/>
      <c r="B37" s="11"/>
      <c r="C37" s="1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5"/>
      <c r="Q37" s="25"/>
      <c r="R37" s="25"/>
      <c r="S37" s="25"/>
    </row>
    <row r="38" spans="1:19" ht="12.75">
      <c r="A38" s="11" t="s">
        <v>19</v>
      </c>
      <c r="B38" s="11"/>
      <c r="C38" s="1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5"/>
      <c r="Q38" s="25"/>
      <c r="R38" s="25"/>
      <c r="S38" s="25"/>
    </row>
    <row r="39" ht="12.75">
      <c r="A39" s="4" t="s">
        <v>20</v>
      </c>
    </row>
    <row r="40" spans="1:22" ht="12.75">
      <c r="A40" s="4" t="s">
        <v>24</v>
      </c>
      <c r="T40" s="5"/>
      <c r="U40" s="35"/>
      <c r="V40" s="4"/>
    </row>
    <row r="41" spans="1:22" ht="12.75">
      <c r="A41" s="4" t="s">
        <v>25</v>
      </c>
      <c r="T41" s="5"/>
      <c r="U41" s="35"/>
      <c r="V41" s="4"/>
    </row>
    <row r="42" spans="1:22" ht="12.75">
      <c r="A42" s="4" t="s">
        <v>26</v>
      </c>
      <c r="T42" s="5"/>
      <c r="U42" s="35"/>
      <c r="V42" s="4"/>
    </row>
    <row r="43" ht="12.75">
      <c r="A43" s="58" t="s">
        <v>22</v>
      </c>
    </row>
    <row r="44" ht="12.75">
      <c r="A44" s="4" t="s">
        <v>23</v>
      </c>
    </row>
  </sheetData>
  <sheetProtection/>
  <printOptions/>
  <pageMargins left="0.1968503937007874" right="0.1968503937007874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cp:lastPrinted>2006-04-05T19:10:20Z</cp:lastPrinted>
  <dcterms:created xsi:type="dcterms:W3CDTF">2003-06-03T15:50:50Z</dcterms:created>
  <dcterms:modified xsi:type="dcterms:W3CDTF">2013-08-14T15:13:38Z</dcterms:modified>
  <cp:category/>
  <cp:version/>
  <cp:contentType/>
  <cp:contentStatus/>
</cp:coreProperties>
</file>