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355" windowHeight="4965" activeTab="0"/>
  </bookViews>
  <sheets>
    <sheet name="CUMPG" sheetId="1" r:id="rId1"/>
  </sheets>
  <definedNames>
    <definedName name="_xlnm.Print_Area" localSheetId="0">'CUMPG'!$A$1:$L$35</definedName>
  </definedNames>
  <calcPr fullCalcOnLoad="1"/>
</workbook>
</file>

<file path=xl/sharedStrings.xml><?xml version="1.0" encoding="utf-8"?>
<sst xmlns="http://schemas.openxmlformats.org/spreadsheetml/2006/main" count="72" uniqueCount="56">
  <si>
    <t>CUMPLIMIENTO DE NORMAS</t>
  </si>
  <si>
    <t>SEGUROS GENERALES</t>
  </si>
  <si>
    <t>SOCIEDAD</t>
  </si>
  <si>
    <t>PATRIMONIO</t>
  </si>
  <si>
    <t>OBLIGACION DE</t>
  </si>
  <si>
    <t>INVER.REPRES.</t>
  </si>
  <si>
    <t>SUPERAV.(DEF) DE</t>
  </si>
  <si>
    <t>INVER.DE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</si>
  <si>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</si>
  <si>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</si>
  <si>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</si>
  <si>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</si>
  <si>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</si>
  <si>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</si>
  <si>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</si>
  <si>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RRC Y MAT.</t>
  </si>
  <si>
    <t>RES.SINIEST.</t>
  </si>
  <si>
    <t>PAT.RIES.</t>
  </si>
  <si>
    <t>TEC. Y PAT.RIESGO</t>
  </si>
  <si>
    <t>Aseguradora de Magallanes</t>
  </si>
  <si>
    <t>Chilena Consolidada</t>
  </si>
  <si>
    <t>Chubb</t>
  </si>
  <si>
    <t>Coface</t>
  </si>
  <si>
    <t>Cruz del Sur</t>
  </si>
  <si>
    <t>Interamericana</t>
  </si>
  <si>
    <t>Mapfre Garantías y Créditos</t>
  </si>
  <si>
    <t>Mutualidad de Carabineros</t>
  </si>
  <si>
    <t>Renta Nacional</t>
  </si>
  <si>
    <t>Le Mans Ise</t>
  </si>
  <si>
    <t>Ace</t>
  </si>
  <si>
    <t>Consorcio Nacional</t>
  </si>
  <si>
    <t>Crédito Continental</t>
  </si>
  <si>
    <t xml:space="preserve">Mapfre </t>
  </si>
  <si>
    <t xml:space="preserve">ABN Amro  </t>
  </si>
  <si>
    <t xml:space="preserve">Las Américas  </t>
  </si>
  <si>
    <t xml:space="preserve">RESERVAS </t>
  </si>
  <si>
    <t>TECNICAS</t>
  </si>
  <si>
    <t xml:space="preserve">Cardif </t>
  </si>
  <si>
    <t xml:space="preserve">Consorcio Nacional </t>
  </si>
  <si>
    <t>ING</t>
  </si>
  <si>
    <t>ENDEUDAMIENTO</t>
  </si>
  <si>
    <t xml:space="preserve">Mapfre Garantías y Créditos </t>
  </si>
  <si>
    <t xml:space="preserve"> </t>
  </si>
  <si>
    <t>Bci</t>
  </si>
  <si>
    <t xml:space="preserve">Interamericana </t>
  </si>
  <si>
    <t>Huelen</t>
  </si>
  <si>
    <t xml:space="preserve">Ace </t>
  </si>
  <si>
    <t>Royal</t>
  </si>
  <si>
    <t>AGF Allianz</t>
  </si>
  <si>
    <t>Ise Chile</t>
  </si>
  <si>
    <t xml:space="preserve">Chubb </t>
  </si>
  <si>
    <t>(al 30 de septiembre  de 2004, montos expresados en miles de pesos)</t>
  </si>
  <si>
    <t>Penta Security</t>
  </si>
  <si>
    <t>Liberty</t>
  </si>
  <si>
    <t>INVERSIONES NO</t>
  </si>
  <si>
    <t>Royal &amp; Sun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</si>
</sst>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$&quot;_);\(#,##0\ &quot;$&quot;\)"/>
    <numFmt numFmtId="193" formatCode="#,##0\ &quot;$&quot;_);[Red]\(#,##0\ &quot;$&quot;\)"/>
    <numFmt numFmtId="194" formatCode="#,##0.00\ &quot;$&quot;_);\(#,##0.00\ &quot;$&quot;\)"/>
    <numFmt numFmtId="195" formatCode="#,##0.00\ &quot;$&quot;_);[Red]\(#,##0.00\ &quot;$&quot;\)"/>
    <numFmt numFmtId="196" formatCode="_ * #,##0_)\ &quot;$&quot;_ ;_ * \(#,##0\)\ &quot;$&quot;_ ;_ * &quot;-&quot;_)\ &quot;$&quot;_ ;_ @_ "/>
    <numFmt numFmtId="197" formatCode="_ * #,##0_)\ _$_ ;_ * \(#,##0\)\ _$_ ;_ * &quot;-&quot;_)\ _$_ ;_ @_ "/>
    <numFmt numFmtId="198" formatCode="_ * #,##0.00_)\ &quot;$&quot;_ ;_ * \(#,##0.00\)\ &quot;$&quot;_ ;_ * &quot;-&quot;??_)\ &quot;$&quot;_ ;_ @_ "/>
    <numFmt numFmtId="199" formatCode="_ * #,##0.00_)\ _$_ ;_ * \(#,##0.00\)\ _$_ ;_ * &quot;-&quot;??_)\ _$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#,##0.0000"/>
    <numFmt numFmtId="21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Border="1" applyAlignment="1" quotePrefix="1">
      <alignment horizontal="center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21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vertical="top"/>
    </xf>
    <xf numFmtId="3" fontId="4" fillId="0" borderId="2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 horizontal="justify" vertical="top" wrapText="1"/>
    </xf>
    <xf numFmtId="3" fontId="8" fillId="0" borderId="0" xfId="0" applyNumberFormat="1" applyFont="1" applyFill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tabSelected="1" zoomScale="80" zoomScaleNormal="80" workbookViewId="0" topLeftCell="D12">
      <selection activeCell="H23" sqref="H23"/>
    </sheetView>
  </sheetViews>
  <sheetFormatPr defaultColWidth="11.421875" defaultRowHeight="12.75"/>
  <cols>
    <col min="1" max="1" width="2.7109375" style="1" customWidth="1"/>
    <col min="2" max="2" width="26.00390625" style="17" customWidth="1"/>
    <col min="3" max="3" width="13.28125" style="17" customWidth="1"/>
    <col min="4" max="4" width="7.28125" style="17" customWidth="1"/>
    <col min="5" max="5" width="10.7109375" style="17" customWidth="1"/>
    <col min="6" max="6" width="17.00390625" style="17" bestFit="1" customWidth="1"/>
    <col min="7" max="7" width="16.7109375" style="17" bestFit="1" customWidth="1"/>
    <col min="8" max="8" width="18.00390625" style="17" bestFit="1" customWidth="1"/>
    <col min="9" max="9" width="17.7109375" style="17" bestFit="1" customWidth="1"/>
    <col min="10" max="10" width="12.00390625" style="17" bestFit="1" customWidth="1"/>
    <col min="11" max="12" width="14.28125" style="17" customWidth="1"/>
    <col min="13" max="13" width="14.7109375" style="17" customWidth="1"/>
    <col min="14" max="14" width="24.00390625" style="1" customWidth="1"/>
    <col min="15" max="16384" width="11.421875" style="1" customWidth="1"/>
  </cols>
  <sheetData>
    <row r="1" spans="1:3" ht="12.75">
      <c r="A1" s="5"/>
      <c r="B1" s="15"/>
      <c r="C1" s="16"/>
    </row>
    <row r="3" spans="1:6" ht="12.75">
      <c r="A3"/>
      <c r="B3" s="18"/>
      <c r="F3" s="17" t="s">
        <v>42</v>
      </c>
    </row>
    <row r="4" spans="1:2" ht="12.75">
      <c r="A4" s="10" t="s">
        <v>0</v>
      </c>
      <c r="B4" s="19"/>
    </row>
    <row r="5" spans="1:2" ht="12.75">
      <c r="A5" s="11" t="s">
        <v>1</v>
      </c>
      <c r="B5" s="20"/>
    </row>
    <row r="6" spans="1:2" ht="12.75">
      <c r="A6" s="11" t="s">
        <v>51</v>
      </c>
      <c r="B6" s="20"/>
    </row>
    <row r="7" spans="1:13" ht="12.75">
      <c r="A7" s="8" t="s">
        <v>2</v>
      </c>
      <c r="B7" s="21"/>
      <c r="C7" s="22" t="s">
        <v>3</v>
      </c>
      <c r="D7" s="49" t="s">
        <v>40</v>
      </c>
      <c r="E7" s="49"/>
      <c r="F7" s="22" t="s">
        <v>4</v>
      </c>
      <c r="G7" s="23" t="s">
        <v>5</v>
      </c>
      <c r="H7" s="23" t="s">
        <v>6</v>
      </c>
      <c r="I7" s="22" t="s">
        <v>54</v>
      </c>
      <c r="J7" s="23" t="s">
        <v>7</v>
      </c>
      <c r="K7" s="23" t="s">
        <v>7</v>
      </c>
      <c r="L7" s="23" t="s">
        <v>7</v>
      </c>
      <c r="M7" s="41" t="s">
        <v>35</v>
      </c>
    </row>
    <row r="8" spans="1:13" ht="12.75" customHeight="1">
      <c r="A8" s="2"/>
      <c r="B8" s="24"/>
      <c r="C8" s="25" t="s">
        <v>8</v>
      </c>
      <c r="D8" s="26" t="s">
        <v>9</v>
      </c>
      <c r="E8" s="26" t="s">
        <v>10</v>
      </c>
      <c r="F8" s="25" t="s">
        <v>11</v>
      </c>
      <c r="G8" s="27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42" t="s">
        <v>36</v>
      </c>
    </row>
    <row r="9" spans="1:12" ht="12.75">
      <c r="A9" s="2"/>
      <c r="B9" s="24"/>
      <c r="C9" s="24"/>
      <c r="D9" s="24"/>
      <c r="E9" s="24"/>
      <c r="F9" s="25" t="s">
        <v>18</v>
      </c>
      <c r="G9" s="28" t="s">
        <v>8</v>
      </c>
      <c r="H9" s="25" t="s">
        <v>18</v>
      </c>
      <c r="I9" s="26"/>
      <c r="J9" s="24"/>
      <c r="K9" s="24"/>
      <c r="L9" s="24"/>
    </row>
    <row r="10" spans="1:12" ht="12.75">
      <c r="A10" s="6"/>
      <c r="B10" s="29"/>
      <c r="C10" s="29"/>
      <c r="D10" s="30"/>
      <c r="E10" s="30"/>
      <c r="F10" s="29"/>
      <c r="G10" s="29"/>
      <c r="H10" s="29"/>
      <c r="I10" s="29"/>
      <c r="J10" s="29"/>
      <c r="K10" s="29"/>
      <c r="L10" s="29"/>
    </row>
    <row r="11" spans="1:15" ht="12.75">
      <c r="A11" s="10" t="s">
        <v>33</v>
      </c>
      <c r="B11" s="24"/>
      <c r="C11" s="47">
        <v>2517672</v>
      </c>
      <c r="D11" s="31">
        <v>1.93</v>
      </c>
      <c r="E11" s="31">
        <v>0.44</v>
      </c>
      <c r="F11" s="24">
        <v>10621381</v>
      </c>
      <c r="G11" s="14">
        <f aca="true" t="shared" si="0" ref="G11:G32">+J11+K11+L11</f>
        <v>11333832</v>
      </c>
      <c r="H11" s="14">
        <f>+L11+J11+K11-F11</f>
        <v>712451</v>
      </c>
      <c r="I11" s="24">
        <v>1831565</v>
      </c>
      <c r="J11" s="24">
        <v>6701061</v>
      </c>
      <c r="K11" s="24">
        <v>1402648</v>
      </c>
      <c r="L11" s="24">
        <v>3230123</v>
      </c>
      <c r="M11" s="17">
        <f>+F11-C11</f>
        <v>8103709</v>
      </c>
      <c r="N11" s="10" t="s">
        <v>33</v>
      </c>
      <c r="O11" s="2"/>
    </row>
    <row r="12" spans="1:15" s="17" customFormat="1" ht="12.75">
      <c r="A12" s="19" t="s">
        <v>46</v>
      </c>
      <c r="B12" s="19"/>
      <c r="C12" s="24">
        <v>1605108</v>
      </c>
      <c r="D12" s="31">
        <v>0.56</v>
      </c>
      <c r="E12" s="31">
        <v>0.15</v>
      </c>
      <c r="F12" s="24">
        <v>5879846</v>
      </c>
      <c r="G12" s="14">
        <f t="shared" si="0"/>
        <v>14253163</v>
      </c>
      <c r="H12" s="14">
        <f aca="true" t="shared" si="1" ref="H12:H20">+L12+J12+K12-F12</f>
        <v>8373317</v>
      </c>
      <c r="I12" s="24">
        <v>1130365</v>
      </c>
      <c r="J12" s="24">
        <v>2781759</v>
      </c>
      <c r="K12" s="24">
        <v>1667919</v>
      </c>
      <c r="L12" s="24">
        <v>9803485</v>
      </c>
      <c r="M12" s="17">
        <f aca="true" t="shared" si="2" ref="M12:M29">+F12-C12</f>
        <v>4274738</v>
      </c>
      <c r="N12" s="19" t="s">
        <v>29</v>
      </c>
      <c r="O12" s="19"/>
    </row>
    <row r="13" spans="1:15" ht="12.75">
      <c r="A13" s="10" t="s">
        <v>19</v>
      </c>
      <c r="B13" s="19"/>
      <c r="C13" s="24">
        <v>5364815</v>
      </c>
      <c r="D13" s="31">
        <v>3.15</v>
      </c>
      <c r="E13" s="31">
        <v>0.3</v>
      </c>
      <c r="F13" s="24">
        <v>28872620</v>
      </c>
      <c r="G13" s="14">
        <f t="shared" si="0"/>
        <v>30529822</v>
      </c>
      <c r="H13" s="14">
        <f t="shared" si="1"/>
        <v>1657202</v>
      </c>
      <c r="I13" s="24">
        <v>1948907</v>
      </c>
      <c r="J13" s="24">
        <v>18323827</v>
      </c>
      <c r="K13" s="24">
        <v>5183978</v>
      </c>
      <c r="L13" s="24">
        <v>7022017</v>
      </c>
      <c r="M13" s="17">
        <f>+F13-C13</f>
        <v>23507805</v>
      </c>
      <c r="N13" s="10" t="s">
        <v>19</v>
      </c>
      <c r="O13" s="10"/>
    </row>
    <row r="14" spans="1:15" ht="12.75">
      <c r="A14" s="10" t="s">
        <v>43</v>
      </c>
      <c r="B14" s="20"/>
      <c r="C14" s="24">
        <v>5809950</v>
      </c>
      <c r="D14" s="31">
        <v>3.99</v>
      </c>
      <c r="E14" s="31">
        <v>0.83</v>
      </c>
      <c r="F14" s="24">
        <v>27838356</v>
      </c>
      <c r="G14" s="14">
        <f t="shared" si="0"/>
        <v>31378942</v>
      </c>
      <c r="H14" s="14">
        <f t="shared" si="1"/>
        <v>3540586</v>
      </c>
      <c r="I14" s="24">
        <v>337154</v>
      </c>
      <c r="J14" s="24">
        <v>13890292</v>
      </c>
      <c r="K14" s="24">
        <v>8138114</v>
      </c>
      <c r="L14" s="24">
        <v>9350536</v>
      </c>
      <c r="M14" s="17">
        <f t="shared" si="2"/>
        <v>22028406</v>
      </c>
      <c r="N14" s="10" t="str">
        <f>+A14</f>
        <v>Bci</v>
      </c>
      <c r="O14" s="11"/>
    </row>
    <row r="15" spans="1:40" s="41" customFormat="1" ht="12.75">
      <c r="A15" s="19" t="s">
        <v>37</v>
      </c>
      <c r="B15" s="32"/>
      <c r="C15" s="24">
        <v>10116756</v>
      </c>
      <c r="D15" s="31">
        <v>1.77</v>
      </c>
      <c r="E15" s="31">
        <v>0.29</v>
      </c>
      <c r="F15" s="24">
        <v>26306343</v>
      </c>
      <c r="G15" s="14">
        <f t="shared" si="0"/>
        <v>28341830</v>
      </c>
      <c r="H15" s="14">
        <f t="shared" si="1"/>
        <v>2035487</v>
      </c>
      <c r="I15" s="24">
        <v>500847</v>
      </c>
      <c r="J15" s="24">
        <v>14278607</v>
      </c>
      <c r="K15" s="24">
        <v>1910980</v>
      </c>
      <c r="L15" s="24">
        <v>12152243</v>
      </c>
      <c r="M15" s="14">
        <f>+F15-C15</f>
        <v>16189587</v>
      </c>
      <c r="N15" s="19" t="s">
        <v>37</v>
      </c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15" s="41" customFormat="1" ht="12.75">
      <c r="A16" s="19" t="s">
        <v>20</v>
      </c>
      <c r="B16" s="32"/>
      <c r="C16" s="24">
        <v>8361704</v>
      </c>
      <c r="D16" s="31">
        <v>3.41</v>
      </c>
      <c r="E16" s="31">
        <v>0.65</v>
      </c>
      <c r="F16" s="24">
        <v>42236011</v>
      </c>
      <c r="G16" s="14">
        <f t="shared" si="0"/>
        <v>49197016</v>
      </c>
      <c r="H16" s="14">
        <f t="shared" si="1"/>
        <v>6961005</v>
      </c>
      <c r="I16" s="24">
        <v>527471</v>
      </c>
      <c r="J16" s="24">
        <v>27950209</v>
      </c>
      <c r="K16" s="24">
        <v>5924098</v>
      </c>
      <c r="L16" s="24">
        <v>15322709</v>
      </c>
      <c r="M16" s="17">
        <f>+F16-C16</f>
        <v>33874307</v>
      </c>
      <c r="N16" s="19" t="s">
        <v>20</v>
      </c>
      <c r="O16" s="32"/>
    </row>
    <row r="17" spans="1:15" s="13" customFormat="1" ht="12.75">
      <c r="A17" s="10" t="s">
        <v>50</v>
      </c>
      <c r="B17" s="19"/>
      <c r="C17" s="24">
        <v>1547170</v>
      </c>
      <c r="D17" s="31">
        <v>0.76</v>
      </c>
      <c r="E17" s="31">
        <v>0.21</v>
      </c>
      <c r="F17" s="24">
        <v>4572803</v>
      </c>
      <c r="G17" s="14">
        <f t="shared" si="0"/>
        <v>6541164</v>
      </c>
      <c r="H17" s="14">
        <f t="shared" si="1"/>
        <v>1968361</v>
      </c>
      <c r="I17" s="24">
        <v>1341122</v>
      </c>
      <c r="J17" s="24">
        <v>2050693</v>
      </c>
      <c r="K17" s="24">
        <v>974940</v>
      </c>
      <c r="L17" s="24">
        <v>3515531</v>
      </c>
      <c r="M17" s="17">
        <f t="shared" si="2"/>
        <v>3025633</v>
      </c>
      <c r="N17" s="10" t="s">
        <v>21</v>
      </c>
      <c r="O17" s="10"/>
    </row>
    <row r="18" spans="1:15" s="13" customFormat="1" ht="12.75">
      <c r="A18" s="10" t="s">
        <v>22</v>
      </c>
      <c r="B18" s="32"/>
      <c r="C18" s="24">
        <v>1547170</v>
      </c>
      <c r="D18" s="31">
        <v>1.38</v>
      </c>
      <c r="E18" s="31">
        <v>0.21</v>
      </c>
      <c r="F18" s="24">
        <v>5107151</v>
      </c>
      <c r="G18" s="14">
        <f t="shared" si="0"/>
        <v>6103967</v>
      </c>
      <c r="H18" s="14">
        <f t="shared" si="1"/>
        <v>996816</v>
      </c>
      <c r="I18" s="24">
        <v>92107</v>
      </c>
      <c r="J18" s="24">
        <v>693685</v>
      </c>
      <c r="K18" s="24">
        <v>2866296</v>
      </c>
      <c r="L18" s="24">
        <v>2543986</v>
      </c>
      <c r="M18" s="17">
        <f t="shared" si="2"/>
        <v>3559981</v>
      </c>
      <c r="N18" s="10" t="s">
        <v>22</v>
      </c>
      <c r="O18" s="12"/>
    </row>
    <row r="19" spans="1:15" s="17" customFormat="1" ht="12.75">
      <c r="A19" s="19" t="s">
        <v>38</v>
      </c>
      <c r="B19" s="19"/>
      <c r="C19" s="24">
        <v>1757414</v>
      </c>
      <c r="D19" s="31">
        <v>2.23</v>
      </c>
      <c r="E19" s="31">
        <v>0.3</v>
      </c>
      <c r="F19" s="24">
        <v>9356157</v>
      </c>
      <c r="G19" s="14">
        <f t="shared" si="0"/>
        <v>11501285</v>
      </c>
      <c r="H19" s="14">
        <f t="shared" si="1"/>
        <v>2145128</v>
      </c>
      <c r="I19" s="24">
        <v>173546</v>
      </c>
      <c r="J19" s="24">
        <v>5956448</v>
      </c>
      <c r="K19" s="24">
        <v>1642295</v>
      </c>
      <c r="L19" s="24">
        <v>3902542</v>
      </c>
      <c r="M19" s="17">
        <f t="shared" si="2"/>
        <v>7598743</v>
      </c>
      <c r="N19" s="19" t="s">
        <v>30</v>
      </c>
      <c r="O19" s="19"/>
    </row>
    <row r="20" spans="1:15" ht="12.75">
      <c r="A20" s="10" t="s">
        <v>31</v>
      </c>
      <c r="B20" s="19"/>
      <c r="C20" s="24">
        <v>1547170</v>
      </c>
      <c r="D20" s="31">
        <v>0.49</v>
      </c>
      <c r="E20" s="31">
        <v>0.12</v>
      </c>
      <c r="F20" s="24">
        <v>3360685</v>
      </c>
      <c r="G20" s="14">
        <f t="shared" si="0"/>
        <v>5261067</v>
      </c>
      <c r="H20" s="14">
        <f t="shared" si="1"/>
        <v>1900382</v>
      </c>
      <c r="I20" s="24">
        <v>1231909</v>
      </c>
      <c r="J20" s="24">
        <v>1300322</v>
      </c>
      <c r="K20" s="24">
        <v>513193</v>
      </c>
      <c r="L20" s="24">
        <v>3447552</v>
      </c>
      <c r="M20" s="17">
        <f t="shared" si="2"/>
        <v>1813515</v>
      </c>
      <c r="N20" s="10" t="s">
        <v>31</v>
      </c>
      <c r="O20" s="10"/>
    </row>
    <row r="21" spans="1:15" ht="12.75">
      <c r="A21" s="19" t="s">
        <v>23</v>
      </c>
      <c r="B21" s="20"/>
      <c r="C21" s="24">
        <v>12462143</v>
      </c>
      <c r="D21" s="31">
        <v>2.84</v>
      </c>
      <c r="E21" s="31">
        <v>0.41</v>
      </c>
      <c r="F21" s="24">
        <v>65872573</v>
      </c>
      <c r="G21" s="14">
        <f t="shared" si="0"/>
        <v>73894909</v>
      </c>
      <c r="H21" s="14">
        <f>+L21+J21+K21-F21</f>
        <v>8022336</v>
      </c>
      <c r="I21" s="24">
        <v>2596738</v>
      </c>
      <c r="J21" s="24">
        <v>45558902</v>
      </c>
      <c r="K21" s="24">
        <v>7851528</v>
      </c>
      <c r="L21" s="24">
        <v>20484479</v>
      </c>
      <c r="M21" s="17">
        <f t="shared" si="2"/>
        <v>53410430</v>
      </c>
      <c r="N21" s="10" t="s">
        <v>23</v>
      </c>
      <c r="O21" s="11"/>
    </row>
    <row r="22" spans="1:15" ht="12.75">
      <c r="A22" s="10" t="s">
        <v>45</v>
      </c>
      <c r="B22" s="20"/>
      <c r="C22" s="24">
        <v>1848784</v>
      </c>
      <c r="D22" s="31">
        <v>0.15</v>
      </c>
      <c r="E22" s="31">
        <v>0.02</v>
      </c>
      <c r="F22" s="24">
        <v>1848784</v>
      </c>
      <c r="G22" s="14">
        <f t="shared" si="0"/>
        <v>2274327</v>
      </c>
      <c r="H22" s="14">
        <f>+L22+J22+K22-F22</f>
        <v>425543</v>
      </c>
      <c r="I22" s="24">
        <v>229240</v>
      </c>
      <c r="J22" s="24">
        <v>301614</v>
      </c>
      <c r="K22" s="24">
        <v>0</v>
      </c>
      <c r="L22" s="24">
        <v>1972713</v>
      </c>
      <c r="M22" s="17">
        <f t="shared" si="2"/>
        <v>0</v>
      </c>
      <c r="N22" s="10" t="s">
        <v>45</v>
      </c>
      <c r="O22" s="11"/>
    </row>
    <row r="23" spans="1:15" ht="12.75">
      <c r="A23" s="10" t="s">
        <v>39</v>
      </c>
      <c r="B23" s="20"/>
      <c r="C23" s="24">
        <v>3170337</v>
      </c>
      <c r="D23" s="31">
        <v>3.17</v>
      </c>
      <c r="E23" s="31">
        <v>0.44</v>
      </c>
      <c r="F23" s="24">
        <v>16824114</v>
      </c>
      <c r="G23" s="14">
        <f t="shared" si="0"/>
        <v>18301232</v>
      </c>
      <c r="H23" s="14">
        <f>+L23+J23+K23-F23</f>
        <v>1477118</v>
      </c>
      <c r="I23" s="24">
        <v>366214</v>
      </c>
      <c r="J23" s="24">
        <v>7637510</v>
      </c>
      <c r="K23" s="24">
        <v>6016267</v>
      </c>
      <c r="L23" s="24">
        <v>4647455</v>
      </c>
      <c r="M23" s="17">
        <f>+F23-C23</f>
        <v>13653777</v>
      </c>
      <c r="N23" s="10" t="s">
        <v>39</v>
      </c>
      <c r="O23" s="11"/>
    </row>
    <row r="24" spans="1:15" ht="12.75">
      <c r="A24" s="10" t="s">
        <v>44</v>
      </c>
      <c r="B24" s="20"/>
      <c r="C24" s="24">
        <v>8569971</v>
      </c>
      <c r="D24" s="31">
        <v>2.67</v>
      </c>
      <c r="E24" s="31">
        <v>0.5</v>
      </c>
      <c r="F24" s="24">
        <v>43410421</v>
      </c>
      <c r="G24" s="14">
        <f t="shared" si="0"/>
        <v>49168105</v>
      </c>
      <c r="H24" s="14">
        <f aca="true" t="shared" si="3" ref="H24:H32">+L24+J24+K24-F24</f>
        <v>5757684</v>
      </c>
      <c r="I24" s="24">
        <v>663770</v>
      </c>
      <c r="J24" s="24">
        <v>32201428</v>
      </c>
      <c r="K24" s="24">
        <v>2639022</v>
      </c>
      <c r="L24" s="24">
        <v>14327655</v>
      </c>
      <c r="M24" s="17">
        <f t="shared" si="2"/>
        <v>34840450</v>
      </c>
      <c r="N24" s="10" t="s">
        <v>24</v>
      </c>
      <c r="O24" s="11"/>
    </row>
    <row r="25" spans="1:15" s="17" customFormat="1" ht="12.75">
      <c r="A25" s="19" t="s">
        <v>49</v>
      </c>
      <c r="B25" s="19"/>
      <c r="C25" s="24">
        <v>1793356</v>
      </c>
      <c r="D25" s="31">
        <v>2.15</v>
      </c>
      <c r="E25" s="31">
        <v>0.53</v>
      </c>
      <c r="F25" s="24">
        <v>7242327</v>
      </c>
      <c r="G25" s="14">
        <f t="shared" si="0"/>
        <v>7953405</v>
      </c>
      <c r="H25" s="14">
        <f t="shared" si="3"/>
        <v>711078</v>
      </c>
      <c r="I25" s="24">
        <v>859423</v>
      </c>
      <c r="J25" s="24">
        <v>3898356</v>
      </c>
      <c r="K25" s="24">
        <v>1550615</v>
      </c>
      <c r="L25" s="24">
        <v>2504434</v>
      </c>
      <c r="M25" s="17">
        <f t="shared" si="2"/>
        <v>5448971</v>
      </c>
      <c r="N25" s="19" t="s">
        <v>28</v>
      </c>
      <c r="O25" s="19"/>
    </row>
    <row r="26" spans="1:15" s="17" customFormat="1" ht="12.75">
      <c r="A26" s="19" t="s">
        <v>53</v>
      </c>
      <c r="B26" s="19"/>
      <c r="C26" s="24">
        <v>5587286</v>
      </c>
      <c r="D26" s="46">
        <v>2.53</v>
      </c>
      <c r="E26" s="46">
        <v>0.24</v>
      </c>
      <c r="F26" s="24">
        <v>30826222</v>
      </c>
      <c r="G26" s="14">
        <f t="shared" si="0"/>
        <v>32138197</v>
      </c>
      <c r="H26" s="14">
        <f>+L26+J26+K26-F26</f>
        <v>1311975</v>
      </c>
      <c r="I26" s="24">
        <v>223106</v>
      </c>
      <c r="J26" s="24">
        <v>17462073</v>
      </c>
      <c r="K26" s="24">
        <v>7776863</v>
      </c>
      <c r="L26" s="24">
        <v>6899261</v>
      </c>
      <c r="M26" s="17">
        <f>+F26-C26</f>
        <v>25238936</v>
      </c>
      <c r="N26" s="19" t="s">
        <v>48</v>
      </c>
      <c r="O26" s="19"/>
    </row>
    <row r="27" spans="1:15" ht="12.75">
      <c r="A27" s="10" t="s">
        <v>32</v>
      </c>
      <c r="B27" s="19"/>
      <c r="C27" s="24">
        <v>7464345</v>
      </c>
      <c r="D27" s="31">
        <v>2.78</v>
      </c>
      <c r="E27" s="31">
        <v>0.49</v>
      </c>
      <c r="F27" s="24">
        <v>38264492</v>
      </c>
      <c r="G27" s="14">
        <f t="shared" si="0"/>
        <v>41035220</v>
      </c>
      <c r="H27" s="14">
        <f t="shared" si="3"/>
        <v>2770728</v>
      </c>
      <c r="I27" s="24">
        <v>3735749</v>
      </c>
      <c r="J27" s="24">
        <v>25764555</v>
      </c>
      <c r="K27" s="24">
        <v>5035592</v>
      </c>
      <c r="L27" s="24">
        <v>10235073</v>
      </c>
      <c r="M27" s="17">
        <f t="shared" si="2"/>
        <v>30800147</v>
      </c>
      <c r="N27" s="10" t="s">
        <v>32</v>
      </c>
      <c r="O27" s="10"/>
    </row>
    <row r="28" spans="1:15" ht="12.75">
      <c r="A28" s="19" t="s">
        <v>41</v>
      </c>
      <c r="B28" s="19"/>
      <c r="C28" s="24">
        <v>3203957</v>
      </c>
      <c r="D28" s="31">
        <v>0.53</v>
      </c>
      <c r="E28" s="31">
        <v>0.09</v>
      </c>
      <c r="F28" s="24">
        <v>3203957</v>
      </c>
      <c r="G28" s="14">
        <f t="shared" si="0"/>
        <v>3864250</v>
      </c>
      <c r="H28" s="14">
        <f t="shared" si="3"/>
        <v>660293</v>
      </c>
      <c r="I28" s="24">
        <v>1190143</v>
      </c>
      <c r="J28" s="24">
        <v>1279723</v>
      </c>
      <c r="K28" s="24">
        <v>377064</v>
      </c>
      <c r="L28" s="24">
        <v>2207463</v>
      </c>
      <c r="M28" s="17">
        <f t="shared" si="2"/>
        <v>0</v>
      </c>
      <c r="N28" s="10" t="s">
        <v>25</v>
      </c>
      <c r="O28" s="10"/>
    </row>
    <row r="29" spans="1:15" s="13" customFormat="1" ht="12.75">
      <c r="A29" s="10" t="s">
        <v>26</v>
      </c>
      <c r="B29" s="19"/>
      <c r="C29" s="24">
        <v>1547170</v>
      </c>
      <c r="D29" s="31">
        <v>0.16</v>
      </c>
      <c r="E29" s="31">
        <v>0.03</v>
      </c>
      <c r="F29" s="24">
        <v>2201998</v>
      </c>
      <c r="G29" s="14">
        <f t="shared" si="0"/>
        <v>4793670</v>
      </c>
      <c r="H29" s="14">
        <f t="shared" si="3"/>
        <v>2591672</v>
      </c>
      <c r="I29" s="24">
        <v>598747</v>
      </c>
      <c r="J29" s="24">
        <v>541912</v>
      </c>
      <c r="K29" s="24">
        <v>112916</v>
      </c>
      <c r="L29" s="24">
        <v>4138842</v>
      </c>
      <c r="M29" s="17">
        <f t="shared" si="2"/>
        <v>654828</v>
      </c>
      <c r="N29" s="10" t="s">
        <v>26</v>
      </c>
      <c r="O29" s="10"/>
    </row>
    <row r="30" spans="1:15" s="13" customFormat="1" ht="12.75">
      <c r="A30" s="10" t="s">
        <v>52</v>
      </c>
      <c r="B30" s="20"/>
      <c r="C30" s="24">
        <v>7781696</v>
      </c>
      <c r="D30" s="31">
        <v>2.93</v>
      </c>
      <c r="E30" s="31">
        <v>0.42</v>
      </c>
      <c r="F30" s="24">
        <v>41167347</v>
      </c>
      <c r="G30" s="14">
        <f t="shared" si="0"/>
        <v>44388479</v>
      </c>
      <c r="H30" s="14">
        <f>+L30+J30+K30-F30</f>
        <v>3221132</v>
      </c>
      <c r="I30" s="24">
        <v>1351836</v>
      </c>
      <c r="J30" s="24">
        <v>25632917</v>
      </c>
      <c r="K30" s="24">
        <v>7752734</v>
      </c>
      <c r="L30" s="24">
        <v>11002828</v>
      </c>
      <c r="M30" s="17" t="s">
        <v>34</v>
      </c>
      <c r="N30" s="11"/>
      <c r="O30" s="10"/>
    </row>
    <row r="31" spans="1:15" s="17" customFormat="1" ht="12.75">
      <c r="A31" s="10" t="s">
        <v>27</v>
      </c>
      <c r="B31" s="19"/>
      <c r="C31" s="24">
        <v>1562287</v>
      </c>
      <c r="D31" s="31">
        <v>1.78</v>
      </c>
      <c r="E31" s="31">
        <v>0.32</v>
      </c>
      <c r="F31" s="24">
        <v>6646103</v>
      </c>
      <c r="G31" s="14">
        <f t="shared" si="0"/>
        <v>7232588</v>
      </c>
      <c r="H31" s="14">
        <f t="shared" si="3"/>
        <v>586485</v>
      </c>
      <c r="I31" s="24">
        <v>366525</v>
      </c>
      <c r="J31" s="24">
        <v>3629027</v>
      </c>
      <c r="K31" s="24">
        <v>1454789</v>
      </c>
      <c r="L31" s="24">
        <v>2148772</v>
      </c>
      <c r="M31" s="17">
        <f>+F31-C31</f>
        <v>5083816</v>
      </c>
      <c r="N31" s="19" t="str">
        <f>+A31</f>
        <v>Renta Nacional</v>
      </c>
      <c r="O31" s="20"/>
    </row>
    <row r="32" spans="1:15" s="17" customFormat="1" ht="12.75">
      <c r="A32" s="19" t="s">
        <v>55</v>
      </c>
      <c r="B32" s="19"/>
      <c r="C32" s="24">
        <v>4855310</v>
      </c>
      <c r="D32" s="31">
        <v>2.4</v>
      </c>
      <c r="E32" s="31">
        <v>0.2</v>
      </c>
      <c r="F32" s="24">
        <v>26507141</v>
      </c>
      <c r="G32" s="14">
        <f t="shared" si="0"/>
        <v>28270002</v>
      </c>
      <c r="H32" s="14">
        <f t="shared" si="3"/>
        <v>1762861</v>
      </c>
      <c r="I32" s="24">
        <v>4285185</v>
      </c>
      <c r="J32" s="24">
        <v>15622862</v>
      </c>
      <c r="K32" s="24">
        <v>6028969</v>
      </c>
      <c r="L32" s="24">
        <v>6618171</v>
      </c>
      <c r="M32" s="17">
        <f>+F32-C32</f>
        <v>21651831</v>
      </c>
      <c r="N32" s="19" t="s">
        <v>47</v>
      </c>
      <c r="O32" s="20"/>
    </row>
    <row r="33" spans="1:13" ht="12.75">
      <c r="A33" s="7" t="s">
        <v>9</v>
      </c>
      <c r="B33" s="33"/>
      <c r="C33" s="34">
        <f>SUM(C11:C32)</f>
        <v>100021571</v>
      </c>
      <c r="D33" s="35"/>
      <c r="E33" s="35"/>
      <c r="F33" s="34">
        <f aca="true" t="shared" si="4" ref="F33:M33">SUM(F11:F32)</f>
        <v>448166832</v>
      </c>
      <c r="G33" s="34">
        <f t="shared" si="4"/>
        <v>507756472</v>
      </c>
      <c r="H33" s="34">
        <f t="shared" si="4"/>
        <v>59589640</v>
      </c>
      <c r="I33" s="34">
        <f t="shared" si="4"/>
        <v>25581669</v>
      </c>
      <c r="J33" s="34">
        <f t="shared" si="4"/>
        <v>273457782</v>
      </c>
      <c r="K33" s="34">
        <f t="shared" si="4"/>
        <v>76820820</v>
      </c>
      <c r="L33" s="34">
        <f t="shared" si="4"/>
        <v>157477870</v>
      </c>
      <c r="M33" s="34">
        <f t="shared" si="4"/>
        <v>314759610</v>
      </c>
    </row>
    <row r="34" spans="1:13" ht="12.75">
      <c r="A34" s="43"/>
      <c r="B34" s="44"/>
      <c r="C34" s="45"/>
      <c r="D34" s="46"/>
      <c r="E34" s="46"/>
      <c r="F34" s="45"/>
      <c r="G34" s="45"/>
      <c r="H34" s="45"/>
      <c r="I34" s="45"/>
      <c r="J34" s="45"/>
      <c r="K34" s="45"/>
      <c r="L34" s="45"/>
      <c r="M34" s="45"/>
    </row>
    <row r="35" spans="1:12" ht="30.75" customHeight="1">
      <c r="A35" s="48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5" ht="12.75">
      <c r="A36" s="3"/>
      <c r="B36" s="38"/>
      <c r="D36" s="37"/>
      <c r="E36" s="37"/>
    </row>
    <row r="37" spans="1:5" ht="12.75">
      <c r="A37" s="3"/>
      <c r="B37" s="38"/>
      <c r="D37" s="37"/>
      <c r="E37" s="37"/>
    </row>
    <row r="38" spans="1:5" ht="12.75">
      <c r="A38" s="3"/>
      <c r="B38" s="38"/>
      <c r="D38" s="37"/>
      <c r="E38" s="37"/>
    </row>
    <row r="39" spans="1:5" ht="12.75">
      <c r="A39" s="3"/>
      <c r="B39" s="38"/>
      <c r="D39" s="37"/>
      <c r="E39" s="37"/>
    </row>
    <row r="40" spans="1:5" ht="12.75">
      <c r="A40" s="3"/>
      <c r="B40" s="38"/>
      <c r="D40" s="37"/>
      <c r="E40" s="37"/>
    </row>
    <row r="41" spans="1:5" ht="12.75">
      <c r="A41" s="9"/>
      <c r="B41" s="36"/>
      <c r="D41" s="39"/>
      <c r="E41" s="37"/>
    </row>
    <row r="42" spans="1:5" ht="12.75">
      <c r="A42" s="9"/>
      <c r="B42" s="36"/>
      <c r="D42" s="37"/>
      <c r="E42" s="37"/>
    </row>
    <row r="43" spans="1:5" ht="12.75">
      <c r="A43" s="3"/>
      <c r="B43" s="38"/>
      <c r="D43" s="37"/>
      <c r="E43" s="37"/>
    </row>
    <row r="44" spans="1:5" ht="12.75">
      <c r="A44" s="5"/>
      <c r="B44" s="15"/>
      <c r="D44" s="37"/>
      <c r="E44" s="37"/>
    </row>
    <row r="45" spans="1:5" ht="12.75">
      <c r="A45" s="4"/>
      <c r="B45" s="40"/>
      <c r="D45" s="37"/>
      <c r="E45" s="37"/>
    </row>
    <row r="46" spans="1:5" ht="12.75">
      <c r="A46" s="4"/>
      <c r="B46" s="40"/>
      <c r="D46" s="37"/>
      <c r="E46" s="37"/>
    </row>
    <row r="47" spans="1:5" ht="12.75">
      <c r="A47" s="4"/>
      <c r="B47" s="40"/>
      <c r="D47" s="37"/>
      <c r="E47" s="37"/>
    </row>
    <row r="48" spans="1:5" ht="12.75">
      <c r="A48" s="4"/>
      <c r="B48" s="40"/>
      <c r="D48" s="37"/>
      <c r="E48" s="37"/>
    </row>
    <row r="49" spans="4:5" ht="12.75">
      <c r="D49" s="37"/>
      <c r="E49" s="37"/>
    </row>
    <row r="50" spans="4:5" ht="12.75">
      <c r="D50" s="37"/>
      <c r="E50" s="37"/>
    </row>
    <row r="51" spans="4:5" ht="12.75">
      <c r="D51" s="37"/>
      <c r="E51" s="37"/>
    </row>
    <row r="52" spans="4:5" ht="12.75">
      <c r="D52" s="37"/>
      <c r="E52" s="37"/>
    </row>
    <row r="53" spans="4:5" ht="12.75">
      <c r="D53" s="37"/>
      <c r="E53" s="37"/>
    </row>
    <row r="54" spans="4:5" ht="12.75">
      <c r="D54" s="37"/>
      <c r="E54" s="37"/>
    </row>
    <row r="55" spans="4:5" ht="12.75">
      <c r="D55" s="37"/>
      <c r="E55" s="37"/>
    </row>
    <row r="56" spans="4:5" ht="12.75">
      <c r="D56" s="37"/>
      <c r="E56" s="37"/>
    </row>
    <row r="57" spans="4:5" ht="12.75">
      <c r="D57" s="37"/>
      <c r="E57" s="37"/>
    </row>
    <row r="58" spans="4:5" ht="12.75">
      <c r="D58" s="37"/>
      <c r="E58" s="37"/>
    </row>
    <row r="59" spans="4:5" ht="12.75">
      <c r="D59" s="37"/>
      <c r="E59" s="37"/>
    </row>
    <row r="60" spans="4:5" ht="12.75">
      <c r="D60" s="37"/>
      <c r="E60" s="37"/>
    </row>
    <row r="61" spans="4:5" ht="12.75">
      <c r="D61" s="37"/>
      <c r="E61" s="37"/>
    </row>
    <row r="62" spans="4:5" ht="12.75">
      <c r="D62" s="37"/>
      <c r="E62" s="37"/>
    </row>
    <row r="63" spans="4:5" ht="12.75">
      <c r="D63" s="37"/>
      <c r="E63" s="37"/>
    </row>
    <row r="64" spans="4:5" ht="12.75">
      <c r="D64" s="37"/>
      <c r="E64" s="37"/>
    </row>
    <row r="65" spans="4:5" ht="12.75">
      <c r="D65" s="37"/>
      <c r="E65" s="37"/>
    </row>
    <row r="66" spans="4:5" ht="12.75">
      <c r="D66" s="37"/>
      <c r="E66" s="37"/>
    </row>
    <row r="67" spans="4:5" ht="12.75">
      <c r="D67" s="37"/>
      <c r="E67" s="37"/>
    </row>
    <row r="68" spans="4:5" ht="12.75">
      <c r="D68" s="37"/>
      <c r="E68" s="37"/>
    </row>
  </sheetData>
  <mergeCells count="2">
    <mergeCell ref="D7:E7"/>
    <mergeCell ref="B35:L35"/>
  </mergeCells>
  <printOptions/>
  <pageMargins left="1.3385826771653544" right="0.5511811023622047" top="0.8267716535433072" bottom="0.1968503937007874" header="0.1968503937007874" footer="0.1968503937007874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2004-12-10T17:41:50Z</cp:lastPrinted>
  <dcterms:created xsi:type="dcterms:W3CDTF">1998-12-29T21:12:07Z</dcterms:created>
  <dcterms:modified xsi:type="dcterms:W3CDTF">2004-12-10T17:41:52Z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-1975029645</vt:i4>
  </property>
  <property fmtid="{D5CDD505-2E9C-101B-9397-08002B2CF9AE}" pid="3" name="_EmailSubject">
    <vt:lpwstr>CUMPLIMIENTO DE NORMAS CIAS. GENERALES</vt:lpwstr>
  </property>
  <property fmtid="{D5CDD505-2E9C-101B-9397-08002B2CF9AE}" pid="4" name="_AuthorEmail">
    <vt:lpwstr>MValenzuela@svs.cl</vt:lpwstr>
  </property>
  <property fmtid="{D5CDD505-2E9C-101B-9397-08002B2CF9AE}" pid="5" name="_AuthorEmailDisplayName">
    <vt:lpwstr>Valenzuela Cifuentes Mario</vt:lpwstr>
  </property>
  <property fmtid="{D5CDD505-2E9C-101B-9397-08002B2CF9AE}" pid="6" name="_PreviousAdHocReviewCycleID">
    <vt:i4>1519190321</vt:i4>
  </property>
</Properties>
</file>