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2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778'!$C$23:$C$26</definedName>
    <definedName name="\b" localSheetId="2">'C RESERVAS 967'!$A$46:$B$54</definedName>
    <definedName name="\g" localSheetId="1">'B RESERVAS 778'!$B$23</definedName>
    <definedName name="\g" localSheetId="2">'C RESERVAS 967'!$D$46</definedName>
    <definedName name="\i" localSheetId="1">'B RESERVAS 778'!$D$23</definedName>
    <definedName name="\i" localSheetId="2">'C RESERVAS 967'!$E$46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528'!$A$1:$I$48</definedName>
    <definedName name="A_impresión_IM" localSheetId="1">'B RESERVAS 778'!$A$1:$F$16</definedName>
    <definedName name="A_impresión_IM" localSheetId="2">'C RESERVAS 967'!$A$1:$M$43</definedName>
    <definedName name="_xlnm.Print_Area" localSheetId="0">'A RESERVAS 528'!$A$1:$H$48</definedName>
    <definedName name="_xlnm.Print_Area" localSheetId="1">'B RESERVAS 778'!$B$1:$F$17</definedName>
    <definedName name="_xlnm.Print_Area" localSheetId="2">'C RESERVAS 967'!$A$1:$L$43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967'!$O$42</definedName>
  </definedNames>
  <calcPr fullCalcOnLoad="1"/>
</workbook>
</file>

<file path=xl/sharedStrings.xml><?xml version="1.0" encoding="utf-8"?>
<sst xmlns="http://schemas.openxmlformats.org/spreadsheetml/2006/main" count="120" uniqueCount="60">
  <si>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</si>
  <si>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</si>
  <si>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</si>
  <si>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</si>
  <si>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</si>
  <si>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</si>
  <si>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</si>
  <si>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</si>
  <si>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</si>
  <si>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</si>
  <si>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</si>
  <si>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</si>
  <si>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</si>
  <si>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</si>
  <si>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</si>
  <si>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</si>
  <si>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</si>
  <si>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</si>
  <si>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</si>
  <si>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</si>
  <si>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</si>
  <si>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</si>
  <si>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</si>
  <si>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</si>
  <si>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</si>
  <si>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</si>
  <si>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</si>
  <si>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</si>
  <si>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</si>
  <si>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</si>
  <si>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</si>
  <si>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</si>
  <si>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</si>
  <si>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</si>
  <si>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</si>
  <si>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</si>
  <si>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</si>
  <si>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</si>
  <si>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</si>
  <si>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</si>
  <si>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</si>
  <si>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</si>
  <si>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</si>
  <si>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</si>
  <si>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</si>
  <si>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</si>
  <si>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>Metlife</t>
  </si>
  <si>
    <t>Security</t>
  </si>
  <si>
    <t>BBVA</t>
  </si>
  <si>
    <t>Penta</t>
  </si>
  <si>
    <t>Liquidados y en proceso</t>
  </si>
  <si>
    <t>Sobrevivencia</t>
  </si>
  <si>
    <t>Cruz del Sur</t>
  </si>
  <si>
    <t>Bice</t>
  </si>
  <si>
    <t>Interamericana</t>
  </si>
  <si>
    <t>Unión Rentas</t>
  </si>
  <si>
    <t>Corp Vida</t>
  </si>
  <si>
    <t>Capital</t>
  </si>
  <si>
    <t xml:space="preserve">     (al 30 de septiembre de 2008, montos expresados en U.F.)</t>
  </si>
  <si>
    <t>U.F. al 30.09.2008 $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</si>
</sst>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Pts&quot;;\-#,##0&quot; Pts&quot;"/>
    <numFmt numFmtId="189" formatCode="#,##0&quot; Pts&quot;;[Red]\-#,##0&quot; Pts&quot;"/>
    <numFmt numFmtId="190" formatCode="#,##0.00&quot; Pts&quot;;\-#,##0.00&quot; Pts&quot;"/>
    <numFmt numFmtId="191" formatCode="#,##0.00&quot; Pts&quot;;[Red]\-#,##0.00&quot; Pts&quot;"/>
    <numFmt numFmtId="192" formatCode="General_)"/>
    <numFmt numFmtId="193" formatCode="#,##0.000;[Red]\-#,##0.000"/>
    <numFmt numFmtId="194" formatCode="#,##0.0000;[Red]\-#,##0.0000"/>
    <numFmt numFmtId="195" formatCode="#,##0.00000;[Red]\-#,##0.00000"/>
    <numFmt numFmtId="196" formatCode="0.00000_)"/>
    <numFmt numFmtId="197" formatCode="#,##0[$€];[Red]\-#,##0[$€]"/>
    <numFmt numFmtId="198" formatCode="#,##0.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2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12"/>
      <name val="Arial"/>
      <family val="2"/>
    </font>
    <font>
      <sz val="10"/>
      <color indexed="20"/>
      <name val="Times New Roman"/>
      <family val="1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4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85">
    <xf numFmtId="192" fontId="0" fillId="0" borderId="0" xfId="0" applyAlignment="1">
      <alignment/>
    </xf>
    <xf numFmtId="37" fontId="6" fillId="0" borderId="0" xfId="22" applyFont="1">
      <alignment/>
      <protection/>
    </xf>
    <xf numFmtId="37" fontId="7" fillId="0" borderId="0" xfId="22" applyFont="1" applyAlignment="1" applyProtection="1" quotePrefix="1">
      <alignment horizontal="left"/>
      <protection/>
    </xf>
    <xf numFmtId="37" fontId="8" fillId="0" borderId="0" xfId="22" applyFont="1" applyAlignment="1" applyProtection="1" quotePrefix="1">
      <alignment horizontal="left"/>
      <protection locked="0"/>
    </xf>
    <xf numFmtId="37" fontId="6" fillId="0" borderId="1" xfId="22" applyFont="1" applyBorder="1" applyAlignment="1" applyProtection="1">
      <alignment horizontal="fill"/>
      <protection/>
    </xf>
    <xf numFmtId="37" fontId="6" fillId="0" borderId="2" xfId="22" applyFont="1" applyBorder="1" applyAlignment="1" applyProtection="1">
      <alignment horizontal="fill"/>
      <protection/>
    </xf>
    <xf numFmtId="37" fontId="6" fillId="0" borderId="3" xfId="22" applyFont="1" applyBorder="1" applyAlignment="1" applyProtection="1">
      <alignment horizontal="fill"/>
      <protection/>
    </xf>
    <xf numFmtId="37" fontId="6" fillId="0" borderId="0" xfId="22" applyFont="1" applyAlignment="1" applyProtection="1">
      <alignment horizontal="left"/>
      <protection/>
    </xf>
    <xf numFmtId="37" fontId="6" fillId="0" borderId="4" xfId="22" applyFont="1" applyBorder="1">
      <alignment/>
      <protection/>
    </xf>
    <xf numFmtId="37" fontId="6" fillId="0" borderId="0" xfId="22" applyFont="1" applyBorder="1">
      <alignment/>
      <protection/>
    </xf>
    <xf numFmtId="37" fontId="6" fillId="0" borderId="5" xfId="22" applyFont="1" applyBorder="1">
      <alignment/>
      <protection/>
    </xf>
    <xf numFmtId="37" fontId="5" fillId="0" borderId="5" xfId="22" applyFont="1" applyBorder="1" applyAlignment="1" applyProtection="1">
      <alignment horizontal="left"/>
      <protection/>
    </xf>
    <xf numFmtId="37" fontId="8" fillId="0" borderId="5" xfId="22" applyFont="1" applyBorder="1" applyAlignment="1" applyProtection="1" quotePrefix="1">
      <alignment horizontal="left"/>
      <protection/>
    </xf>
    <xf numFmtId="37" fontId="6" fillId="0" borderId="6" xfId="22" applyFont="1" applyBorder="1">
      <alignment/>
      <protection/>
    </xf>
    <xf numFmtId="37" fontId="6" fillId="0" borderId="0" xfId="22" applyFont="1" applyAlignment="1" applyProtection="1">
      <alignment horizontal="right"/>
      <protection/>
    </xf>
    <xf numFmtId="37" fontId="7" fillId="0" borderId="4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6" fillId="0" borderId="7" xfId="22" applyFont="1" applyBorder="1">
      <alignment/>
      <protection/>
    </xf>
    <xf numFmtId="37" fontId="8" fillId="0" borderId="7" xfId="22" applyFont="1" applyBorder="1" applyAlignment="1" applyProtection="1" quotePrefix="1">
      <alignment horizontal="left"/>
      <protection/>
    </xf>
    <xf numFmtId="37" fontId="9" fillId="0" borderId="7" xfId="22" applyFont="1" applyBorder="1" applyAlignment="1" applyProtection="1" quotePrefix="1">
      <alignment horizontal="left"/>
      <protection/>
    </xf>
    <xf numFmtId="37" fontId="6" fillId="0" borderId="8" xfId="22" applyFont="1" applyBorder="1">
      <alignment/>
      <protection/>
    </xf>
    <xf numFmtId="37" fontId="7" fillId="0" borderId="0" xfId="22" applyFont="1" applyBorder="1" applyAlignment="1" applyProtection="1" quotePrefix="1">
      <alignment horizontal="left"/>
      <protection/>
    </xf>
    <xf numFmtId="37" fontId="7" fillId="0" borderId="0" xfId="22" applyFont="1" applyBorder="1">
      <alignment/>
      <protection/>
    </xf>
    <xf numFmtId="37" fontId="7" fillId="0" borderId="0" xfId="22" applyFont="1" applyBorder="1" applyAlignment="1" applyProtection="1" quotePrefix="1">
      <alignment horizontal="center"/>
      <protection/>
    </xf>
    <xf numFmtId="37" fontId="7" fillId="0" borderId="0" xfId="22" applyFont="1" applyBorder="1" applyAlignment="1">
      <alignment horizontal="left"/>
      <protection/>
    </xf>
    <xf numFmtId="37" fontId="6" fillId="0" borderId="9" xfId="22" applyFont="1" applyBorder="1" applyAlignment="1" applyProtection="1">
      <alignment horizontal="fill"/>
      <protection/>
    </xf>
    <xf numFmtId="37" fontId="6" fillId="0" borderId="10" xfId="22" applyFont="1" applyBorder="1" applyAlignment="1" applyProtection="1">
      <alignment horizontal="fill"/>
      <protection/>
    </xf>
    <xf numFmtId="37" fontId="6" fillId="0" borderId="11" xfId="22" applyFont="1" applyBorder="1" applyAlignment="1" applyProtection="1">
      <alignment horizontal="fill"/>
      <protection/>
    </xf>
    <xf numFmtId="37" fontId="10" fillId="0" borderId="4" xfId="22" applyFont="1" applyBorder="1" applyAlignment="1" applyProtection="1">
      <alignment horizontal="left"/>
      <protection/>
    </xf>
    <xf numFmtId="37" fontId="9" fillId="0" borderId="0" xfId="22" applyFont="1" applyBorder="1" applyAlignment="1" applyProtection="1">
      <alignment horizontal="left"/>
      <protection/>
    </xf>
    <xf numFmtId="3" fontId="9" fillId="0" borderId="0" xfId="22" applyNumberFormat="1" applyFont="1" applyBorder="1" applyProtection="1">
      <alignment/>
      <protection/>
    </xf>
    <xf numFmtId="3" fontId="9" fillId="0" borderId="8" xfId="22" applyNumberFormat="1" applyFont="1" applyBorder="1" applyProtection="1">
      <alignment/>
      <protection/>
    </xf>
    <xf numFmtId="37" fontId="10" fillId="0" borderId="4" xfId="22" applyFont="1" applyBorder="1">
      <alignment/>
      <protection/>
    </xf>
    <xf numFmtId="3" fontId="8" fillId="0" borderId="0" xfId="22" applyNumberFormat="1" applyFont="1" applyBorder="1" applyProtection="1">
      <alignment/>
      <protection locked="0"/>
    </xf>
    <xf numFmtId="3" fontId="8" fillId="0" borderId="0" xfId="22" applyNumberFormat="1" applyFont="1">
      <alignment/>
      <protection/>
    </xf>
    <xf numFmtId="3" fontId="8" fillId="0" borderId="8" xfId="22" applyNumberFormat="1" applyFont="1" applyBorder="1" applyProtection="1">
      <alignment/>
      <protection locked="0"/>
    </xf>
    <xf numFmtId="37" fontId="9" fillId="0" borderId="0" xfId="22" applyFont="1" applyBorder="1" applyAlignment="1" applyProtection="1" quotePrefix="1">
      <alignment horizontal="left"/>
      <protection/>
    </xf>
    <xf numFmtId="3" fontId="8" fillId="0" borderId="8" xfId="22" applyNumberFormat="1" applyFont="1" applyBorder="1">
      <alignment/>
      <protection/>
    </xf>
    <xf numFmtId="37" fontId="9" fillId="0" borderId="0" xfId="22" applyFont="1" applyBorder="1">
      <alignment/>
      <protection/>
    </xf>
    <xf numFmtId="3" fontId="8" fillId="0" borderId="0" xfId="22" applyNumberFormat="1" applyFont="1" applyBorder="1">
      <alignment/>
      <protection/>
    </xf>
    <xf numFmtId="3" fontId="9" fillId="0" borderId="0" xfId="22" applyNumberFormat="1" applyFont="1" applyBorder="1" applyProtection="1">
      <alignment/>
      <protection locked="0"/>
    </xf>
    <xf numFmtId="37" fontId="10" fillId="0" borderId="4" xfId="22" applyFont="1" applyBorder="1" applyAlignment="1" applyProtection="1" quotePrefix="1">
      <alignment horizontal="left"/>
      <protection/>
    </xf>
    <xf numFmtId="3" fontId="9" fillId="0" borderId="8" xfId="22" applyNumberFormat="1" applyFont="1" applyBorder="1" applyProtection="1">
      <alignment/>
      <protection locked="0"/>
    </xf>
    <xf numFmtId="3" fontId="9" fillId="0" borderId="0" xfId="22" applyNumberFormat="1" applyFont="1">
      <alignment/>
      <protection/>
    </xf>
    <xf numFmtId="3" fontId="6" fillId="0" borderId="2" xfId="22" applyNumberFormat="1" applyFont="1" applyBorder="1" applyAlignment="1" applyProtection="1">
      <alignment horizontal="fill"/>
      <protection/>
    </xf>
    <xf numFmtId="3" fontId="6" fillId="0" borderId="3" xfId="22" applyNumberFormat="1" applyFont="1" applyBorder="1" applyAlignment="1" applyProtection="1">
      <alignment horizontal="fill"/>
      <protection/>
    </xf>
    <xf numFmtId="3" fontId="5" fillId="0" borderId="0" xfId="22" applyNumberFormat="1" applyFont="1" applyBorder="1" applyProtection="1">
      <alignment/>
      <protection/>
    </xf>
    <xf numFmtId="3" fontId="5" fillId="0" borderId="8" xfId="22" applyNumberFormat="1" applyFont="1" applyBorder="1" applyProtection="1">
      <alignment/>
      <protection/>
    </xf>
    <xf numFmtId="37" fontId="5" fillId="0" borderId="4" xfId="22" applyFont="1" applyBorder="1" applyAlignment="1" applyProtection="1">
      <alignment horizontal="left"/>
      <protection/>
    </xf>
    <xf numFmtId="192" fontId="8" fillId="0" borderId="0" xfId="0" applyFont="1" applyAlignment="1" applyProtection="1" quotePrefix="1">
      <alignment horizontal="left"/>
      <protection locked="0"/>
    </xf>
    <xf numFmtId="3" fontId="6" fillId="0" borderId="10" xfId="22" applyNumberFormat="1" applyFont="1" applyBorder="1" applyAlignment="1" applyProtection="1">
      <alignment horizontal="fill"/>
      <protection/>
    </xf>
    <xf numFmtId="3" fontId="6" fillId="0" borderId="11" xfId="22" applyNumberFormat="1" applyFont="1" applyBorder="1" applyAlignment="1" applyProtection="1">
      <alignment horizontal="fill"/>
      <protection/>
    </xf>
    <xf numFmtId="37" fontId="8" fillId="0" borderId="0" xfId="22" applyFont="1" applyProtection="1">
      <alignment/>
      <protection locked="0"/>
    </xf>
    <xf numFmtId="37" fontId="8" fillId="0" borderId="0" xfId="22" applyFont="1" applyAlignment="1" applyProtection="1">
      <alignment horizontal="left"/>
      <protection locked="0"/>
    </xf>
    <xf numFmtId="192" fontId="6" fillId="0" borderId="0" xfId="0" applyFont="1" applyAlignment="1">
      <alignment/>
    </xf>
    <xf numFmtId="192" fontId="7" fillId="0" borderId="0" xfId="0" applyFont="1" applyAlignment="1" applyProtection="1" quotePrefix="1">
      <alignment horizontal="left"/>
      <protection/>
    </xf>
    <xf numFmtId="192" fontId="6" fillId="0" borderId="0" xfId="0" applyFont="1" applyAlignment="1" applyProtection="1">
      <alignment horizontal="right"/>
      <protection/>
    </xf>
    <xf numFmtId="192" fontId="6" fillId="0" borderId="1" xfId="0" applyFont="1" applyBorder="1" applyAlignment="1" applyProtection="1">
      <alignment horizontal="fill"/>
      <protection/>
    </xf>
    <xf numFmtId="192" fontId="6" fillId="0" borderId="2" xfId="0" applyFont="1" applyBorder="1" applyAlignment="1" applyProtection="1">
      <alignment horizontal="fill"/>
      <protection/>
    </xf>
    <xf numFmtId="192" fontId="6" fillId="0" borderId="3" xfId="0" applyFont="1" applyBorder="1" applyAlignment="1" applyProtection="1">
      <alignment horizontal="fill"/>
      <protection/>
    </xf>
    <xf numFmtId="192" fontId="6" fillId="0" borderId="0" xfId="0" applyFont="1" applyAlignment="1" applyProtection="1">
      <alignment horizontal="left"/>
      <protection/>
    </xf>
    <xf numFmtId="192" fontId="6" fillId="0" borderId="4" xfId="0" applyFont="1" applyBorder="1" applyAlignment="1">
      <alignment/>
    </xf>
    <xf numFmtId="192" fontId="6" fillId="0" borderId="0" xfId="0" applyFont="1" applyBorder="1" applyAlignment="1">
      <alignment/>
    </xf>
    <xf numFmtId="192" fontId="7" fillId="0" borderId="4" xfId="0" applyFont="1" applyBorder="1" applyAlignment="1" applyProtection="1">
      <alignment horizontal="left"/>
      <protection/>
    </xf>
    <xf numFmtId="192" fontId="7" fillId="0" borderId="0" xfId="0" applyFont="1" applyBorder="1" applyAlignment="1" applyProtection="1">
      <alignment horizontal="left"/>
      <protection/>
    </xf>
    <xf numFmtId="192" fontId="7" fillId="0" borderId="4" xfId="0" applyFont="1" applyBorder="1" applyAlignment="1">
      <alignment/>
    </xf>
    <xf numFmtId="192" fontId="7" fillId="0" borderId="0" xfId="0" applyFont="1" applyBorder="1" applyAlignment="1">
      <alignment/>
    </xf>
    <xf numFmtId="192" fontId="7" fillId="0" borderId="0" xfId="0" applyFont="1" applyBorder="1" applyAlignment="1" applyProtection="1">
      <alignment horizontal="right"/>
      <protection/>
    </xf>
    <xf numFmtId="192" fontId="6" fillId="0" borderId="9" xfId="0" applyFont="1" applyBorder="1" applyAlignment="1" applyProtection="1">
      <alignment horizontal="fill"/>
      <protection/>
    </xf>
    <xf numFmtId="192" fontId="6" fillId="0" borderId="10" xfId="0" applyFont="1" applyBorder="1" applyAlignment="1" applyProtection="1">
      <alignment horizontal="fill"/>
      <protection/>
    </xf>
    <xf numFmtId="192" fontId="6" fillId="0" borderId="11" xfId="0" applyFont="1" applyBorder="1" applyAlignment="1" applyProtection="1">
      <alignment horizontal="fill"/>
      <protection/>
    </xf>
    <xf numFmtId="192" fontId="10" fillId="0" borderId="4" xfId="0" applyFont="1" applyBorder="1" applyAlignment="1" applyProtection="1" quotePrefix="1">
      <alignment horizontal="left"/>
      <protection/>
    </xf>
    <xf numFmtId="192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92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92" fontId="10" fillId="0" borderId="4" xfId="0" applyFont="1" applyBorder="1" applyAlignment="1">
      <alignment/>
    </xf>
    <xf numFmtId="192" fontId="9" fillId="0" borderId="0" xfId="0" applyFont="1" applyBorder="1" applyAlignment="1">
      <alignment/>
    </xf>
    <xf numFmtId="192" fontId="6" fillId="0" borderId="4" xfId="0" applyFont="1" applyBorder="1" applyAlignment="1" applyProtection="1">
      <alignment horizontal="fill"/>
      <protection/>
    </xf>
    <xf numFmtId="192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92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92" fontId="8" fillId="0" borderId="0" xfId="0" applyFont="1" applyAlignment="1" applyProtection="1">
      <alignment horizontal="left"/>
      <protection locked="0"/>
    </xf>
    <xf numFmtId="192" fontId="8" fillId="0" borderId="0" xfId="0" applyFont="1" applyAlignment="1" applyProtection="1">
      <alignment/>
      <protection locked="0"/>
    </xf>
    <xf numFmtId="192" fontId="7" fillId="0" borderId="0" xfId="0" applyFont="1" applyBorder="1" applyAlignment="1" applyProtection="1" quotePrefix="1">
      <alignment horizontal="right"/>
      <protection/>
    </xf>
    <xf numFmtId="192" fontId="7" fillId="0" borderId="8" xfId="0" applyFont="1" applyBorder="1" applyAlignment="1" applyProtection="1" quotePrefix="1">
      <alignment horizontal="right"/>
      <protection/>
    </xf>
    <xf numFmtId="3" fontId="8" fillId="0" borderId="0" xfId="19" applyNumberFormat="1" applyFont="1" applyBorder="1" applyAlignment="1" applyProtection="1">
      <alignment/>
      <protection locked="0"/>
    </xf>
    <xf numFmtId="192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95" fontId="12" fillId="0" borderId="0" xfId="18" applyNumberFormat="1" applyFont="1" applyAlignment="1" applyProtection="1" quotePrefix="1">
      <alignment horizontal="left"/>
      <protection locked="0"/>
    </xf>
    <xf numFmtId="195" fontId="12" fillId="0" borderId="0" xfId="18" applyNumberFormat="1" applyFont="1" applyAlignment="1" applyProtection="1">
      <alignment/>
      <protection locked="0"/>
    </xf>
    <xf numFmtId="37" fontId="7" fillId="0" borderId="0" xfId="22" applyFont="1" applyBorder="1" applyAlignment="1" applyProtection="1">
      <alignment horizontal="righ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8" xfId="22" applyFont="1" applyBorder="1" applyAlignment="1" applyProtection="1">
      <alignment horizontal="right"/>
      <protection/>
    </xf>
    <xf numFmtId="37" fontId="7" fillId="0" borderId="8" xfId="22" applyFont="1" applyBorder="1" applyAlignment="1" applyProtection="1" quotePrefix="1">
      <alignment horizontal="right"/>
      <protection/>
    </xf>
    <xf numFmtId="37" fontId="6" fillId="0" borderId="12" xfId="22" applyFont="1" applyBorder="1">
      <alignment/>
      <protection/>
    </xf>
    <xf numFmtId="192" fontId="8" fillId="0" borderId="13" xfId="0" applyFont="1" applyBorder="1" applyAlignment="1" applyProtection="1" quotePrefix="1">
      <alignment horizontal="left"/>
      <protection/>
    </xf>
    <xf numFmtId="37" fontId="10" fillId="0" borderId="0" xfId="22" applyFont="1" applyBorder="1" applyAlignment="1" applyProtection="1">
      <alignment horizontal="left"/>
      <protection/>
    </xf>
    <xf numFmtId="192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92" fontId="6" fillId="0" borderId="14" xfId="0" applyFont="1" applyBorder="1" applyAlignment="1">
      <alignment/>
    </xf>
    <xf numFmtId="192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192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92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7" fontId="9" fillId="0" borderId="0" xfId="22" applyFont="1" applyFill="1" applyBorder="1" applyAlignment="1" applyProtection="1">
      <alignment horizontal="left"/>
      <protection/>
    </xf>
    <xf numFmtId="37" fontId="9" fillId="0" borderId="0" xfId="22" applyFont="1" applyFill="1" applyBorder="1">
      <alignment/>
      <protection/>
    </xf>
    <xf numFmtId="192" fontId="10" fillId="0" borderId="4" xfId="0" applyFont="1" applyFill="1" applyBorder="1" applyAlignment="1" applyProtection="1">
      <alignment horizontal="left"/>
      <protection/>
    </xf>
    <xf numFmtId="192" fontId="10" fillId="0" borderId="9" xfId="0" applyFont="1" applyFill="1" applyBorder="1" applyAlignment="1" applyProtection="1">
      <alignment horizontal="left"/>
      <protection/>
    </xf>
    <xf numFmtId="37" fontId="6" fillId="0" borderId="4" xfId="22" applyFont="1" applyBorder="1" applyAlignment="1" applyProtection="1">
      <alignment horizontal="fill"/>
      <protection/>
    </xf>
    <xf numFmtId="37" fontId="6" fillId="0" borderId="0" xfId="22" applyFont="1" applyBorder="1" applyAlignment="1" applyProtection="1">
      <alignment horizontal="fill"/>
      <protection/>
    </xf>
    <xf numFmtId="37" fontId="6" fillId="0" borderId="8" xfId="22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92" fontId="8" fillId="0" borderId="0" xfId="0" applyFont="1" applyFill="1" applyAlignment="1" applyProtection="1">
      <alignment/>
      <protection locked="0"/>
    </xf>
    <xf numFmtId="192" fontId="10" fillId="0" borderId="4" xfId="0" applyFont="1" applyFill="1" applyBorder="1" applyAlignment="1" applyProtection="1" quotePrefix="1">
      <alignment horizontal="left"/>
      <protection/>
    </xf>
    <xf numFmtId="192" fontId="9" fillId="0" borderId="0" xfId="0" applyFont="1" applyFill="1" applyBorder="1" applyAlignment="1" applyProtection="1">
      <alignment horizontal="left"/>
      <protection/>
    </xf>
    <xf numFmtId="192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192" fontId="6" fillId="0" borderId="8" xfId="0" applyFont="1" applyBorder="1" applyAlignment="1" applyProtection="1">
      <alignment horizontal="fill"/>
      <protection/>
    </xf>
    <xf numFmtId="192" fontId="15" fillId="0" borderId="0" xfId="0" applyFont="1" applyAlignment="1">
      <alignment/>
    </xf>
    <xf numFmtId="192" fontId="6" fillId="0" borderId="0" xfId="0" applyFont="1" applyFill="1" applyAlignment="1">
      <alignment/>
    </xf>
    <xf numFmtId="192" fontId="15" fillId="0" borderId="0" xfId="0" applyFont="1" applyAlignment="1">
      <alignment vertical="center"/>
    </xf>
    <xf numFmtId="192" fontId="15" fillId="0" borderId="0" xfId="0" applyFont="1" applyAlignment="1">
      <alignment/>
    </xf>
    <xf numFmtId="37" fontId="18" fillId="0" borderId="0" xfId="22" applyFont="1" applyProtection="1">
      <alignment/>
      <protection locked="0"/>
    </xf>
    <xf numFmtId="3" fontId="9" fillId="0" borderId="0" xfId="22" applyNumberFormat="1" applyFont="1" applyBorder="1" applyAlignment="1" applyProtection="1">
      <alignment readingOrder="2"/>
      <protection locked="0"/>
    </xf>
    <xf numFmtId="3" fontId="8" fillId="2" borderId="0" xfId="0" applyNumberFormat="1" applyFont="1" applyFill="1" applyAlignment="1">
      <alignment/>
    </xf>
    <xf numFmtId="195" fontId="12" fillId="2" borderId="0" xfId="18" applyNumberFormat="1" applyFont="1" applyFill="1" applyAlignment="1" applyProtection="1">
      <alignment/>
      <protection locked="0"/>
    </xf>
    <xf numFmtId="192" fontId="6" fillId="0" borderId="0" xfId="0" applyFont="1" applyAlignment="1">
      <alignment readingOrder="1"/>
    </xf>
    <xf numFmtId="192" fontId="8" fillId="0" borderId="0" xfId="0" applyFont="1" applyAlignment="1" applyProtection="1" quotePrefix="1">
      <alignment horizontal="left" readingOrder="1"/>
      <protection locked="0"/>
    </xf>
    <xf numFmtId="192" fontId="9" fillId="0" borderId="0" xfId="0" applyFont="1" applyBorder="1" applyAlignment="1">
      <alignment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192" fontId="6" fillId="3" borderId="0" xfId="0" applyFont="1" applyFill="1" applyAlignment="1" applyProtection="1">
      <alignment horizontal="right"/>
      <protection/>
    </xf>
    <xf numFmtId="192" fontId="10" fillId="3" borderId="4" xfId="0" applyFont="1" applyFill="1" applyBorder="1" applyAlignment="1" applyProtection="1">
      <alignment horizontal="left"/>
      <protection/>
    </xf>
    <xf numFmtId="192" fontId="9" fillId="3" borderId="0" xfId="0" applyFont="1" applyFill="1" applyBorder="1" applyAlignment="1" applyProtection="1">
      <alignment horizontal="left"/>
      <protection/>
    </xf>
    <xf numFmtId="3" fontId="5" fillId="3" borderId="0" xfId="0" applyNumberFormat="1" applyFont="1" applyFill="1" applyBorder="1" applyAlignment="1" applyProtection="1">
      <alignment/>
      <protection locked="0"/>
    </xf>
    <xf numFmtId="192" fontId="5" fillId="3" borderId="0" xfId="0" applyFont="1" applyFill="1" applyAlignment="1">
      <alignment/>
    </xf>
    <xf numFmtId="3" fontId="5" fillId="3" borderId="8" xfId="0" applyNumberFormat="1" applyFont="1" applyFill="1" applyBorder="1" applyAlignment="1" applyProtection="1">
      <alignment/>
      <protection locked="0"/>
    </xf>
    <xf numFmtId="3" fontId="6" fillId="3" borderId="0" xfId="0" applyNumberFormat="1" applyFont="1" applyFill="1" applyAlignment="1">
      <alignment/>
    </xf>
    <xf numFmtId="192" fontId="8" fillId="3" borderId="0" xfId="0" applyFont="1" applyFill="1" applyAlignment="1" applyProtection="1">
      <alignment horizontal="left"/>
      <protection locked="0"/>
    </xf>
    <xf numFmtId="192" fontId="8" fillId="3" borderId="0" xfId="0" applyFont="1" applyFill="1" applyAlignment="1" applyProtection="1">
      <alignment/>
      <protection locked="0"/>
    </xf>
    <xf numFmtId="192" fontId="6" fillId="3" borderId="0" xfId="0" applyFont="1" applyFill="1" applyAlignment="1">
      <alignment/>
    </xf>
    <xf numFmtId="37" fontId="10" fillId="3" borderId="4" xfId="22" applyFont="1" applyFill="1" applyBorder="1">
      <alignment/>
      <protection/>
    </xf>
    <xf numFmtId="37" fontId="9" fillId="3" borderId="0" xfId="22" applyFont="1" applyFill="1" applyBorder="1" applyAlignment="1" applyProtection="1">
      <alignment horizontal="left"/>
      <protection/>
    </xf>
    <xf numFmtId="3" fontId="8" fillId="3" borderId="0" xfId="22" applyNumberFormat="1" applyFont="1" applyFill="1" applyBorder="1" applyProtection="1">
      <alignment/>
      <protection locked="0"/>
    </xf>
    <xf numFmtId="3" fontId="8" fillId="3" borderId="8" xfId="22" applyNumberFormat="1" applyFont="1" applyFill="1" applyBorder="1" applyProtection="1">
      <alignment/>
      <protection locked="0"/>
    </xf>
    <xf numFmtId="37" fontId="6" fillId="3" borderId="0" xfId="22" applyFont="1" applyFill="1">
      <alignment/>
      <protection/>
    </xf>
    <xf numFmtId="37" fontId="19" fillId="0" borderId="0" xfId="22" applyFont="1">
      <alignment/>
      <protection/>
    </xf>
    <xf numFmtId="37" fontId="8" fillId="0" borderId="0" xfId="22" applyFont="1">
      <alignment/>
      <protection/>
    </xf>
    <xf numFmtId="37" fontId="10" fillId="0" borderId="4" xfId="22" applyFont="1" applyFill="1" applyBorder="1">
      <alignment/>
      <protection/>
    </xf>
    <xf numFmtId="3" fontId="8" fillId="0" borderId="0" xfId="22" applyNumberFormat="1" applyFont="1" applyFill="1" applyBorder="1" applyProtection="1">
      <alignment/>
      <protection locked="0"/>
    </xf>
    <xf numFmtId="3" fontId="8" fillId="0" borderId="8" xfId="22" applyNumberFormat="1" applyFont="1" applyFill="1" applyBorder="1" applyProtection="1">
      <alignment/>
      <protection locked="0"/>
    </xf>
    <xf numFmtId="37" fontId="6" fillId="0" borderId="0" xfId="22" applyFont="1" applyFill="1">
      <alignment/>
      <protection/>
    </xf>
    <xf numFmtId="192" fontId="10" fillId="0" borderId="0" xfId="0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8" xfId="0" applyNumberFormat="1" applyFont="1" applyFill="1" applyBorder="1" applyAlignment="1" applyProtection="1">
      <alignment/>
      <protection/>
    </xf>
    <xf numFmtId="192" fontId="10" fillId="0" borderId="4" xfId="0" applyFont="1" applyFill="1" applyBorder="1" applyAlignment="1">
      <alignment/>
    </xf>
    <xf numFmtId="192" fontId="20" fillId="0" borderId="0" xfId="0" applyFont="1" applyAlignment="1">
      <alignment/>
    </xf>
    <xf numFmtId="192" fontId="8" fillId="0" borderId="13" xfId="0" applyFont="1" applyBorder="1" applyAlignment="1" applyProtection="1" quotePrefix="1">
      <alignment horizontal="center"/>
      <protection/>
    </xf>
    <xf numFmtId="192" fontId="8" fillId="0" borderId="15" xfId="0" applyFont="1" applyBorder="1" applyAlignment="1" applyProtection="1" quotePrefix="1">
      <alignment horizontal="center"/>
      <protection/>
    </xf>
    <xf numFmtId="192" fontId="11" fillId="0" borderId="13" xfId="0" applyFont="1" applyBorder="1" applyAlignment="1" applyProtection="1" quotePrefix="1">
      <alignment horizontal="center"/>
      <protection/>
    </xf>
    <xf numFmtId="192" fontId="7" fillId="0" borderId="16" xfId="0" applyFont="1" applyBorder="1" applyAlignment="1" applyProtection="1" quotePrefix="1">
      <alignment horizontal="center"/>
      <protection/>
    </xf>
    <xf numFmtId="192" fontId="7" fillId="0" borderId="17" xfId="0" applyFont="1" applyBorder="1" applyAlignment="1" applyProtection="1" quotePrefix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RES967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1"/>
  <sheetViews>
    <sheetView showGridLines="0" workbookViewId="0" topLeftCell="A1">
      <selection activeCell="J7" sqref="J7:K43"/>
    </sheetView>
  </sheetViews>
  <sheetFormatPr defaultColWidth="11.00390625" defaultRowHeight="12.75"/>
  <cols>
    <col min="1" max="1" width="2.375" style="54" customWidth="1"/>
    <col min="2" max="2" width="19.625" style="54" customWidth="1"/>
    <col min="3" max="3" width="14.125" style="54" customWidth="1"/>
    <col min="4" max="4" width="8.125" style="54" customWidth="1"/>
    <col min="5" max="5" width="11.00390625" style="54" customWidth="1"/>
    <col min="6" max="6" width="2.875" style="54" customWidth="1"/>
    <col min="7" max="7" width="8.375" style="54" customWidth="1"/>
    <col min="8" max="8" width="10.50390625" style="54" customWidth="1"/>
    <col min="9" max="9" width="3.625" style="54" customWidth="1"/>
    <col min="10" max="10" width="12.875" style="54" customWidth="1"/>
    <col min="11" max="11" width="8.75390625" style="54" customWidth="1"/>
    <col min="12" max="16384" width="7.00390625" style="54" customWidth="1"/>
  </cols>
  <sheetData>
    <row r="1" spans="1:9" ht="12.75">
      <c r="A1" s="143"/>
      <c r="B1" s="55" t="s">
        <v>0</v>
      </c>
      <c r="I1" s="116"/>
    </row>
    <row r="2" spans="2:15" ht="12.75">
      <c r="B2" s="144" t="s">
        <v>58</v>
      </c>
      <c r="I2" s="116"/>
      <c r="L2" s="89"/>
      <c r="M2" s="90"/>
      <c r="N2" s="89"/>
      <c r="O2" s="89"/>
    </row>
    <row r="3" spans="2:15" ht="12.75">
      <c r="B3" s="57"/>
      <c r="C3" s="58"/>
      <c r="D3" s="58"/>
      <c r="E3" s="58"/>
      <c r="F3" s="58"/>
      <c r="G3" s="58"/>
      <c r="H3" s="59"/>
      <c r="L3" s="89"/>
      <c r="M3" s="90"/>
      <c r="N3" s="89"/>
      <c r="O3" s="89"/>
    </row>
    <row r="4" spans="2:14" ht="12.75">
      <c r="B4" s="63" t="s">
        <v>1</v>
      </c>
      <c r="C4" s="64" t="s">
        <v>2</v>
      </c>
      <c r="D4" s="182" t="s">
        <v>38</v>
      </c>
      <c r="E4" s="182"/>
      <c r="F4" s="108"/>
      <c r="G4" s="180" t="s">
        <v>51</v>
      </c>
      <c r="H4" s="181"/>
      <c r="I4" s="56"/>
      <c r="L4" s="89"/>
      <c r="M4" s="90"/>
      <c r="N4" s="90"/>
    </row>
    <row r="5" spans="1:14" ht="12.75">
      <c r="A5" s="56"/>
      <c r="B5" s="61"/>
      <c r="C5" s="62"/>
      <c r="D5" s="67" t="s">
        <v>3</v>
      </c>
      <c r="E5" s="91" t="s">
        <v>27</v>
      </c>
      <c r="F5" s="91"/>
      <c r="G5" s="67" t="s">
        <v>3</v>
      </c>
      <c r="H5" s="92" t="s">
        <v>27</v>
      </c>
      <c r="I5" s="56"/>
      <c r="L5" s="89"/>
      <c r="M5" s="90"/>
      <c r="N5" s="90"/>
    </row>
    <row r="6" spans="1:14" ht="12.75">
      <c r="A6" s="56"/>
      <c r="B6" s="68"/>
      <c r="C6" s="69"/>
      <c r="D6" s="69"/>
      <c r="E6" s="69"/>
      <c r="F6" s="69"/>
      <c r="G6" s="69"/>
      <c r="H6" s="70"/>
      <c r="I6" s="60"/>
      <c r="L6" s="89"/>
      <c r="M6" s="90"/>
      <c r="N6" s="90"/>
    </row>
    <row r="7" spans="1:14" ht="12.75">
      <c r="A7" s="56"/>
      <c r="B7" s="75" t="s">
        <v>53</v>
      </c>
      <c r="C7" s="72" t="s">
        <v>12</v>
      </c>
      <c r="D7" s="109">
        <v>632</v>
      </c>
      <c r="E7" s="109">
        <v>690183</v>
      </c>
      <c r="F7" s="109"/>
      <c r="G7" s="109">
        <v>326</v>
      </c>
      <c r="H7" s="110">
        <v>20998</v>
      </c>
      <c r="I7" s="56"/>
      <c r="J7" s="115"/>
      <c r="K7" s="115"/>
      <c r="L7" s="90"/>
      <c r="M7" s="90"/>
      <c r="N7" s="90"/>
    </row>
    <row r="8" spans="1:14" ht="12.75">
      <c r="A8" s="56"/>
      <c r="B8" s="80"/>
      <c r="C8" s="81"/>
      <c r="D8" s="81"/>
      <c r="E8" s="81"/>
      <c r="F8" s="81"/>
      <c r="G8" s="81"/>
      <c r="H8" s="134"/>
      <c r="I8" s="60"/>
      <c r="L8" s="89"/>
      <c r="M8" s="90"/>
      <c r="N8" s="90"/>
    </row>
    <row r="9" spans="1:14" s="163" customFormat="1" ht="12.75">
      <c r="A9" s="154"/>
      <c r="B9" s="155" t="s">
        <v>7</v>
      </c>
      <c r="C9" s="156" t="s">
        <v>8</v>
      </c>
      <c r="D9" s="157">
        <v>159</v>
      </c>
      <c r="E9" s="157">
        <v>120261</v>
      </c>
      <c r="F9" s="158"/>
      <c r="G9" s="157">
        <v>133</v>
      </c>
      <c r="H9" s="159">
        <v>57612</v>
      </c>
      <c r="I9" s="154"/>
      <c r="J9" s="160"/>
      <c r="K9" s="160"/>
      <c r="L9" s="161"/>
      <c r="M9" s="162"/>
      <c r="N9" s="162"/>
    </row>
    <row r="10" spans="1:14" ht="12.75">
      <c r="A10" s="56"/>
      <c r="B10" s="78"/>
      <c r="C10" s="145"/>
      <c r="D10" s="76"/>
      <c r="E10" s="76"/>
      <c r="F10" s="76"/>
      <c r="G10" s="76"/>
      <c r="H10" s="77"/>
      <c r="I10" s="56"/>
      <c r="J10" s="115"/>
      <c r="K10" s="115"/>
      <c r="L10" s="89"/>
      <c r="M10" s="90"/>
      <c r="N10" s="90"/>
    </row>
    <row r="11" spans="1:14" ht="12.75">
      <c r="A11" s="56"/>
      <c r="B11" s="75" t="s">
        <v>9</v>
      </c>
      <c r="C11" s="112" t="s">
        <v>4</v>
      </c>
      <c r="D11" s="84">
        <f>SUM(D12:D14)</f>
        <v>3600</v>
      </c>
      <c r="E11" s="84">
        <f>SUM(E12:E14)</f>
        <v>3368704</v>
      </c>
      <c r="F11" s="84"/>
      <c r="G11" s="84">
        <f>SUM(G12:G14)</f>
        <v>2718</v>
      </c>
      <c r="H11" s="85">
        <f>SUM(H12:H14)</f>
        <v>1497358</v>
      </c>
      <c r="I11" s="56"/>
      <c r="J11" s="115"/>
      <c r="K11" s="115"/>
      <c r="L11" s="89"/>
      <c r="M11" s="133"/>
      <c r="N11" s="90"/>
    </row>
    <row r="12" spans="1:14" ht="12.75">
      <c r="A12" s="56"/>
      <c r="B12" s="75"/>
      <c r="C12" s="72" t="s">
        <v>10</v>
      </c>
      <c r="D12" s="76">
        <v>360</v>
      </c>
      <c r="E12" s="76">
        <v>296776</v>
      </c>
      <c r="F12" s="76"/>
      <c r="G12" s="76">
        <v>334</v>
      </c>
      <c r="H12" s="77">
        <v>147743</v>
      </c>
      <c r="I12" s="56"/>
      <c r="J12" s="115"/>
      <c r="K12" s="115"/>
      <c r="L12" s="89"/>
      <c r="M12" s="90"/>
      <c r="N12" s="90"/>
    </row>
    <row r="13" spans="1:14" ht="12.75">
      <c r="A13" s="56"/>
      <c r="B13" s="78"/>
      <c r="C13" s="72" t="s">
        <v>11</v>
      </c>
      <c r="D13" s="73">
        <v>3103</v>
      </c>
      <c r="E13" s="73">
        <v>2979162</v>
      </c>
      <c r="F13" s="73"/>
      <c r="G13" s="73">
        <v>2276</v>
      </c>
      <c r="H13" s="74">
        <v>1304630</v>
      </c>
      <c r="I13" s="56"/>
      <c r="J13" s="115"/>
      <c r="K13" s="115"/>
      <c r="L13" s="90"/>
      <c r="M13" s="90"/>
      <c r="N13" s="90"/>
    </row>
    <row r="14" spans="1:14" ht="12.75">
      <c r="A14" s="56"/>
      <c r="B14" s="78"/>
      <c r="C14" s="72" t="s">
        <v>6</v>
      </c>
      <c r="D14" s="76">
        <v>137</v>
      </c>
      <c r="E14" s="76">
        <v>92766</v>
      </c>
      <c r="F14" s="76"/>
      <c r="G14" s="76">
        <v>108</v>
      </c>
      <c r="H14" s="77">
        <v>44985</v>
      </c>
      <c r="I14" s="56"/>
      <c r="J14" s="115"/>
      <c r="K14" s="115"/>
      <c r="M14" s="90"/>
      <c r="N14" s="90"/>
    </row>
    <row r="15" spans="1:14" ht="12.75">
      <c r="A15" s="56"/>
      <c r="B15" s="78"/>
      <c r="C15" s="79"/>
      <c r="D15" s="73"/>
      <c r="E15" s="73"/>
      <c r="F15" s="73"/>
      <c r="G15" s="73"/>
      <c r="H15" s="74"/>
      <c r="I15" s="56"/>
      <c r="J15" s="115"/>
      <c r="K15" s="115"/>
      <c r="L15" s="90"/>
      <c r="M15" s="90"/>
      <c r="N15" s="90"/>
    </row>
    <row r="16" spans="1:14" ht="12.75">
      <c r="A16" s="56"/>
      <c r="B16" s="71" t="s">
        <v>52</v>
      </c>
      <c r="C16" s="72" t="s">
        <v>57</v>
      </c>
      <c r="D16" s="127">
        <v>968</v>
      </c>
      <c r="E16" s="127">
        <v>1032837</v>
      </c>
      <c r="F16" s="127"/>
      <c r="G16" s="127">
        <v>606</v>
      </c>
      <c r="H16" s="128">
        <v>346042</v>
      </c>
      <c r="I16" s="56"/>
      <c r="J16" s="115"/>
      <c r="K16" s="115"/>
      <c r="L16" s="129"/>
      <c r="M16" s="90"/>
      <c r="N16" s="90"/>
    </row>
    <row r="17" spans="1:14" ht="12.75">
      <c r="A17" s="56"/>
      <c r="B17" s="75"/>
      <c r="C17" s="72"/>
      <c r="D17" s="73"/>
      <c r="E17" s="73"/>
      <c r="F17" s="73"/>
      <c r="G17" s="73"/>
      <c r="H17" s="74"/>
      <c r="I17" s="56"/>
      <c r="J17" s="115"/>
      <c r="K17" s="115"/>
      <c r="L17" s="90"/>
      <c r="M17" s="90"/>
      <c r="N17" s="90"/>
    </row>
    <row r="18" spans="1:11" ht="12.75">
      <c r="A18" s="56"/>
      <c r="B18" s="75" t="s">
        <v>13</v>
      </c>
      <c r="C18" s="112" t="s">
        <v>4</v>
      </c>
      <c r="D18" s="84">
        <f>SUM(D19:D24)</f>
        <v>612</v>
      </c>
      <c r="E18" s="84">
        <f>SUM(E19:E24)</f>
        <v>673907</v>
      </c>
      <c r="F18" s="84"/>
      <c r="G18" s="84">
        <f>SUM(G19:G24)</f>
        <v>439</v>
      </c>
      <c r="H18" s="85">
        <f>SUM(H19:H24)</f>
        <v>330029</v>
      </c>
      <c r="I18" s="56"/>
      <c r="J18" s="115"/>
      <c r="K18" s="115"/>
    </row>
    <row r="19" spans="1:11" ht="12.75">
      <c r="A19" s="56"/>
      <c r="B19" s="78"/>
      <c r="C19" s="72" t="s">
        <v>14</v>
      </c>
      <c r="D19" s="73">
        <v>65</v>
      </c>
      <c r="E19" s="73">
        <v>40738</v>
      </c>
      <c r="F19" s="73"/>
      <c r="G19" s="73">
        <v>46</v>
      </c>
      <c r="H19" s="74">
        <v>19430</v>
      </c>
      <c r="I19" s="56"/>
      <c r="J19" s="115"/>
      <c r="K19" s="117"/>
    </row>
    <row r="20" spans="1:11" ht="12.75">
      <c r="A20" s="56"/>
      <c r="B20" s="78"/>
      <c r="C20" s="72" t="s">
        <v>15</v>
      </c>
      <c r="D20" s="73">
        <v>105</v>
      </c>
      <c r="E20" s="73">
        <v>226715</v>
      </c>
      <c r="F20" s="73"/>
      <c r="G20" s="73">
        <v>65</v>
      </c>
      <c r="H20" s="74">
        <v>117100</v>
      </c>
      <c r="I20" s="56"/>
      <c r="J20" s="115"/>
      <c r="K20" s="117"/>
    </row>
    <row r="21" spans="1:11" ht="12.75">
      <c r="A21" s="56"/>
      <c r="B21" s="78"/>
      <c r="C21" s="72" t="s">
        <v>16</v>
      </c>
      <c r="D21" s="73">
        <v>206</v>
      </c>
      <c r="E21" s="73">
        <v>160115</v>
      </c>
      <c r="F21" s="73"/>
      <c r="G21" s="73">
        <v>132</v>
      </c>
      <c r="H21" s="74">
        <v>61894</v>
      </c>
      <c r="I21" s="56"/>
      <c r="J21" s="115"/>
      <c r="K21" s="117"/>
    </row>
    <row r="22" spans="1:11" ht="12.75">
      <c r="A22" s="56"/>
      <c r="B22" s="78"/>
      <c r="C22" s="72" t="s">
        <v>17</v>
      </c>
      <c r="D22" s="73">
        <v>16</v>
      </c>
      <c r="E22" s="73">
        <v>18782</v>
      </c>
      <c r="F22" s="73"/>
      <c r="G22" s="73">
        <v>28</v>
      </c>
      <c r="H22" s="74">
        <v>14570</v>
      </c>
      <c r="I22" s="56"/>
      <c r="J22" s="115"/>
      <c r="K22" s="117"/>
    </row>
    <row r="23" spans="1:11" ht="12.75">
      <c r="A23" s="56"/>
      <c r="B23" s="78"/>
      <c r="C23" s="72" t="s">
        <v>18</v>
      </c>
      <c r="D23" s="73">
        <v>169</v>
      </c>
      <c r="E23" s="73">
        <v>151528</v>
      </c>
      <c r="F23" s="73"/>
      <c r="G23" s="73">
        <v>128</v>
      </c>
      <c r="H23" s="74">
        <v>74790</v>
      </c>
      <c r="I23" s="56"/>
      <c r="J23" s="115"/>
      <c r="K23" s="117"/>
    </row>
    <row r="24" spans="1:11" ht="12.75">
      <c r="A24" s="56"/>
      <c r="B24" s="78"/>
      <c r="C24" s="72" t="s">
        <v>19</v>
      </c>
      <c r="D24" s="73">
        <v>51</v>
      </c>
      <c r="E24" s="73">
        <v>76029</v>
      </c>
      <c r="F24" s="73"/>
      <c r="G24" s="73">
        <v>40</v>
      </c>
      <c r="H24" s="74">
        <v>42245</v>
      </c>
      <c r="I24" s="56"/>
      <c r="J24" s="115"/>
      <c r="K24" s="117"/>
    </row>
    <row r="25" spans="1:11" ht="12.75">
      <c r="A25" s="56"/>
      <c r="B25" s="78"/>
      <c r="C25" s="79"/>
      <c r="D25" s="76"/>
      <c r="E25" s="76"/>
      <c r="F25" s="76"/>
      <c r="G25" s="76"/>
      <c r="H25" s="77"/>
      <c r="I25" s="56"/>
      <c r="J25" s="115"/>
      <c r="K25" s="115"/>
    </row>
    <row r="26" spans="1:11" ht="12.75">
      <c r="A26" s="56"/>
      <c r="B26" s="71" t="s">
        <v>45</v>
      </c>
      <c r="C26" s="112" t="s">
        <v>4</v>
      </c>
      <c r="D26" s="114">
        <f>SUM(D27:D28)</f>
        <v>2752</v>
      </c>
      <c r="E26" s="84">
        <f>SUM(E27:E28)</f>
        <v>2812087</v>
      </c>
      <c r="F26" s="84"/>
      <c r="G26" s="84">
        <f>SUM(G27:G28)</f>
        <v>1896</v>
      </c>
      <c r="H26" s="85">
        <f>SUM(H27:H28)</f>
        <v>1069373</v>
      </c>
      <c r="I26" s="56"/>
      <c r="J26" s="115"/>
      <c r="K26" s="115"/>
    </row>
    <row r="27" spans="1:11" ht="12.75">
      <c r="A27" s="56"/>
      <c r="B27" s="78"/>
      <c r="C27" s="72" t="s">
        <v>5</v>
      </c>
      <c r="D27" s="73">
        <v>2099</v>
      </c>
      <c r="E27" s="73">
        <v>2238679</v>
      </c>
      <c r="F27" s="73"/>
      <c r="G27" s="93">
        <v>1517</v>
      </c>
      <c r="H27" s="74">
        <v>929262</v>
      </c>
      <c r="I27" s="56"/>
      <c r="J27" s="115"/>
      <c r="K27" s="115"/>
    </row>
    <row r="28" spans="1:11" ht="12.75">
      <c r="A28" s="56"/>
      <c r="B28" s="78"/>
      <c r="C28" s="72" t="s">
        <v>6</v>
      </c>
      <c r="D28" s="73">
        <v>653</v>
      </c>
      <c r="E28" s="73">
        <v>573408</v>
      </c>
      <c r="F28" s="73"/>
      <c r="G28" s="93">
        <v>379</v>
      </c>
      <c r="H28" s="74">
        <v>140111</v>
      </c>
      <c r="I28" s="56"/>
      <c r="J28" s="115"/>
      <c r="K28" s="115"/>
    </row>
    <row r="29" spans="1:11" ht="12.75">
      <c r="A29" s="56"/>
      <c r="B29" s="78"/>
      <c r="C29" s="79"/>
      <c r="D29" s="73"/>
      <c r="E29" s="73"/>
      <c r="F29" s="73"/>
      <c r="G29" s="73"/>
      <c r="H29" s="74"/>
      <c r="I29" s="56"/>
      <c r="J29" s="115"/>
      <c r="K29" s="115"/>
    </row>
    <row r="30" spans="1:11" ht="12.75">
      <c r="A30" s="56"/>
      <c r="B30" s="75" t="s">
        <v>54</v>
      </c>
      <c r="C30" s="112" t="s">
        <v>4</v>
      </c>
      <c r="D30" s="84">
        <f>SUM(D31:D33)</f>
        <v>420</v>
      </c>
      <c r="E30" s="84">
        <f>SUM(E31:E33)</f>
        <v>475332</v>
      </c>
      <c r="F30" s="84"/>
      <c r="G30" s="84">
        <f>SUM(G31:G33)</f>
        <v>296</v>
      </c>
      <c r="H30" s="84">
        <f>SUM(H31:H33)</f>
        <v>218334</v>
      </c>
      <c r="I30" s="56"/>
      <c r="J30" s="115"/>
      <c r="K30" s="115"/>
    </row>
    <row r="31" spans="1:11" ht="12.75">
      <c r="A31" s="56"/>
      <c r="B31" s="78"/>
      <c r="C31" s="94" t="s">
        <v>12</v>
      </c>
      <c r="D31" s="73">
        <v>333</v>
      </c>
      <c r="E31" s="73">
        <v>393212</v>
      </c>
      <c r="F31" s="73"/>
      <c r="G31" s="73">
        <v>258</v>
      </c>
      <c r="H31" s="74">
        <v>195614</v>
      </c>
      <c r="I31" s="56"/>
      <c r="J31" s="115"/>
      <c r="K31" s="115"/>
    </row>
    <row r="32" spans="1:11" ht="12.75">
      <c r="A32" s="56"/>
      <c r="B32" s="78"/>
      <c r="C32" s="72" t="s">
        <v>20</v>
      </c>
      <c r="D32" s="73">
        <v>86</v>
      </c>
      <c r="E32" s="73">
        <v>81668</v>
      </c>
      <c r="F32" s="73"/>
      <c r="G32" s="73">
        <v>28</v>
      </c>
      <c r="H32" s="74">
        <v>14428</v>
      </c>
      <c r="I32" s="56"/>
      <c r="J32" s="115"/>
      <c r="K32" s="115"/>
    </row>
    <row r="33" spans="1:11" ht="12.75">
      <c r="A33" s="56"/>
      <c r="B33" s="78"/>
      <c r="C33" s="72" t="s">
        <v>55</v>
      </c>
      <c r="D33" s="73">
        <v>1</v>
      </c>
      <c r="E33" s="73">
        <v>452</v>
      </c>
      <c r="F33" s="73"/>
      <c r="G33" s="73">
        <v>10</v>
      </c>
      <c r="H33" s="74">
        <v>8292</v>
      </c>
      <c r="I33" s="56"/>
      <c r="J33" s="115"/>
      <c r="K33" s="115"/>
    </row>
    <row r="34" spans="1:11" ht="12.75">
      <c r="A34" s="56"/>
      <c r="B34" s="78"/>
      <c r="C34" s="79"/>
      <c r="D34" s="76"/>
      <c r="E34" s="76"/>
      <c r="F34" s="76"/>
      <c r="G34" s="76"/>
      <c r="H34" s="77"/>
      <c r="I34" s="56"/>
      <c r="J34" s="115"/>
      <c r="K34" s="115"/>
    </row>
    <row r="35" spans="1:11" ht="12.75">
      <c r="A35" s="56"/>
      <c r="B35" s="75" t="s">
        <v>49</v>
      </c>
      <c r="C35" s="112" t="s">
        <v>4</v>
      </c>
      <c r="D35" s="84">
        <f>SUM(D36:D37)</f>
        <v>267</v>
      </c>
      <c r="E35" s="84">
        <f>SUM(E36:E37)</f>
        <v>354677</v>
      </c>
      <c r="F35" s="84"/>
      <c r="G35" s="84">
        <f>SUM(G36:G37)</f>
        <v>213</v>
      </c>
      <c r="H35" s="85">
        <f>SUM(H36:H37)</f>
        <v>182372</v>
      </c>
      <c r="I35" s="56"/>
      <c r="J35" s="115"/>
      <c r="K35" s="115"/>
    </row>
    <row r="36" spans="1:11" ht="12.75">
      <c r="A36" s="56"/>
      <c r="B36" s="78"/>
      <c r="C36" s="72" t="s">
        <v>12</v>
      </c>
      <c r="D36" s="73">
        <v>142</v>
      </c>
      <c r="E36" s="73">
        <v>236649</v>
      </c>
      <c r="F36" s="73"/>
      <c r="G36" s="73">
        <v>114</v>
      </c>
      <c r="H36" s="74">
        <v>113588</v>
      </c>
      <c r="I36" s="56"/>
      <c r="J36" s="115"/>
      <c r="K36" s="115"/>
    </row>
    <row r="37" spans="1:11" ht="12.75">
      <c r="A37" s="56"/>
      <c r="B37" s="78"/>
      <c r="C37" s="72" t="s">
        <v>18</v>
      </c>
      <c r="D37" s="73">
        <v>125</v>
      </c>
      <c r="E37" s="73">
        <v>118028</v>
      </c>
      <c r="F37" s="73"/>
      <c r="G37" s="73">
        <v>99</v>
      </c>
      <c r="H37" s="74">
        <v>68784</v>
      </c>
      <c r="I37" s="56"/>
      <c r="J37" s="115"/>
      <c r="K37" s="115"/>
    </row>
    <row r="38" spans="1:11" ht="12.75">
      <c r="A38" s="56"/>
      <c r="B38" s="78"/>
      <c r="C38" s="79"/>
      <c r="D38" s="73"/>
      <c r="E38" s="73"/>
      <c r="F38" s="73"/>
      <c r="G38" s="73"/>
      <c r="H38" s="74"/>
      <c r="I38" s="56"/>
      <c r="J38" s="115"/>
      <c r="K38" s="115"/>
    </row>
    <row r="39" spans="1:11" ht="12.75">
      <c r="A39" s="56"/>
      <c r="B39" s="122" t="s">
        <v>22</v>
      </c>
      <c r="C39" s="175" t="s">
        <v>4</v>
      </c>
      <c r="D39" s="176">
        <f>SUM(D40:D41)</f>
        <v>647</v>
      </c>
      <c r="E39" s="176">
        <f>SUM(E40:E41)</f>
        <v>464064</v>
      </c>
      <c r="F39" s="136"/>
      <c r="G39" s="176">
        <f>SUM(G40:G41)</f>
        <v>556</v>
      </c>
      <c r="H39" s="177">
        <f>SUM(H40:H41)</f>
        <v>249015</v>
      </c>
      <c r="I39" s="56"/>
      <c r="J39" s="115"/>
      <c r="K39" s="115"/>
    </row>
    <row r="40" spans="1:11" ht="12.75">
      <c r="A40" s="56"/>
      <c r="B40" s="178"/>
      <c r="C40" s="131" t="s">
        <v>16</v>
      </c>
      <c r="D40" s="148">
        <v>401</v>
      </c>
      <c r="E40" s="148">
        <v>286085</v>
      </c>
      <c r="F40" s="148"/>
      <c r="G40" s="148">
        <v>359</v>
      </c>
      <c r="H40" s="149">
        <v>156113</v>
      </c>
      <c r="I40" s="56"/>
      <c r="J40" s="115"/>
      <c r="K40" s="115"/>
    </row>
    <row r="41" spans="1:11" ht="12.75">
      <c r="A41" s="56"/>
      <c r="B41" s="178"/>
      <c r="C41" s="131" t="s">
        <v>17</v>
      </c>
      <c r="D41" s="148">
        <v>246</v>
      </c>
      <c r="E41" s="148">
        <v>177979</v>
      </c>
      <c r="F41" s="148"/>
      <c r="G41" s="148">
        <v>197</v>
      </c>
      <c r="H41" s="149">
        <v>92902</v>
      </c>
      <c r="I41" s="56"/>
      <c r="J41" s="115"/>
      <c r="K41" s="115"/>
    </row>
    <row r="42" spans="1:11" ht="12.75">
      <c r="A42" s="56"/>
      <c r="B42" s="78"/>
      <c r="C42" s="72"/>
      <c r="D42" s="73"/>
      <c r="E42" s="73"/>
      <c r="F42" s="73"/>
      <c r="G42" s="73"/>
      <c r="H42" s="74"/>
      <c r="I42" s="56"/>
      <c r="J42" s="115"/>
      <c r="K42" s="115"/>
    </row>
    <row r="43" spans="1:11" ht="12.75">
      <c r="A43" s="56"/>
      <c r="B43" s="75" t="s">
        <v>47</v>
      </c>
      <c r="C43" s="72" t="s">
        <v>21</v>
      </c>
      <c r="D43" s="109">
        <v>12</v>
      </c>
      <c r="E43" s="109">
        <v>39381</v>
      </c>
      <c r="F43" s="109"/>
      <c r="G43" s="109">
        <v>12</v>
      </c>
      <c r="H43" s="110">
        <v>23419</v>
      </c>
      <c r="I43" s="56"/>
      <c r="J43" s="115"/>
      <c r="K43" s="115"/>
    </row>
    <row r="44" spans="1:11" ht="12.75">
      <c r="A44" s="56"/>
      <c r="B44" s="57"/>
      <c r="C44" s="58"/>
      <c r="D44" s="95"/>
      <c r="E44" s="95"/>
      <c r="F44" s="95"/>
      <c r="G44" s="95"/>
      <c r="H44" s="96"/>
      <c r="I44" s="60"/>
      <c r="K44" s="113"/>
    </row>
    <row r="45" spans="1:9" ht="12.75">
      <c r="A45" s="56"/>
      <c r="B45" s="75" t="s">
        <v>23</v>
      </c>
      <c r="C45" s="62"/>
      <c r="D45" s="84">
        <f>D39+D43+D35+D30+D18+D16+D7+D11+D9+D26</f>
        <v>10069</v>
      </c>
      <c r="E45" s="84">
        <f>E39+E43+E35+E30+E18+E16+E7+E11+E9+E26</f>
        <v>10031433</v>
      </c>
      <c r="F45" s="84"/>
      <c r="G45" s="84">
        <f>G39+G43+G35+G30+G18+G16+G7+G11+G9+G26</f>
        <v>7195</v>
      </c>
      <c r="H45" s="85">
        <f>H39+H43+H35+H30+H18+H16+H7+H11+H9+H26</f>
        <v>3994552</v>
      </c>
      <c r="I45" s="56"/>
    </row>
    <row r="46" spans="1:11" ht="12.75">
      <c r="A46" s="56"/>
      <c r="B46" s="86" t="s">
        <v>24</v>
      </c>
      <c r="C46" s="62"/>
      <c r="D46" s="84"/>
      <c r="E46" s="84">
        <f>E45*K46</f>
        <v>210543126.49122</v>
      </c>
      <c r="F46" s="84"/>
      <c r="G46" s="84"/>
      <c r="H46" s="85">
        <f>H45*K46</f>
        <v>83839015.52368</v>
      </c>
      <c r="I46" s="56"/>
      <c r="J46" s="141" t="s">
        <v>59</v>
      </c>
      <c r="K46" s="142">
        <v>20.98834</v>
      </c>
    </row>
    <row r="47" spans="2:9" ht="12.75">
      <c r="B47" s="68"/>
      <c r="C47" s="69"/>
      <c r="D47" s="97"/>
      <c r="E47" s="97"/>
      <c r="F47" s="97"/>
      <c r="G47" s="97"/>
      <c r="H47" s="98"/>
      <c r="I47" s="56"/>
    </row>
    <row r="48" spans="2:8" ht="12.75">
      <c r="B48" s="137"/>
      <c r="C48" s="135"/>
      <c r="D48" s="135"/>
      <c r="E48" s="135"/>
      <c r="F48" s="135"/>
      <c r="G48" s="135"/>
      <c r="H48" s="135"/>
    </row>
    <row r="49" spans="2:11" ht="12.75">
      <c r="B49" s="135"/>
      <c r="K49" s="179"/>
    </row>
    <row r="50" ht="12.75">
      <c r="B50" s="135"/>
    </row>
    <row r="51" spans="2:3" ht="12.75">
      <c r="B51" s="137"/>
      <c r="C51" s="135"/>
    </row>
  </sheetData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0"/>
  <sheetViews>
    <sheetView showGridLines="0" workbookViewId="0" topLeftCell="A1">
      <selection activeCell="E34" sqref="E34"/>
    </sheetView>
  </sheetViews>
  <sheetFormatPr defaultColWidth="11.00390625" defaultRowHeight="12.75"/>
  <cols>
    <col min="1" max="1" width="1.625" style="54" customWidth="1"/>
    <col min="2" max="2" width="17.875" style="54" customWidth="1"/>
    <col min="3" max="3" width="10.00390625" style="54" customWidth="1"/>
    <col min="4" max="4" width="7.75390625" style="54" customWidth="1"/>
    <col min="5" max="5" width="16.375" style="54" customWidth="1"/>
    <col min="6" max="6" width="4.50390625" style="54" customWidth="1"/>
    <col min="7" max="7" width="13.125" style="54" customWidth="1"/>
    <col min="8" max="8" width="9.125" style="54" customWidth="1"/>
    <col min="9" max="252" width="17.625" style="54" customWidth="1"/>
    <col min="253" max="16384" width="12.50390625" style="54" customWidth="1"/>
  </cols>
  <sheetData>
    <row r="1" ht="12.75">
      <c r="B1" s="55" t="s">
        <v>25</v>
      </c>
    </row>
    <row r="2" ht="12.75">
      <c r="B2" s="49" t="str">
        <f>'A RESERVAS 528'!$B$2</f>
        <v>     (al 30 de septiembre de 2008, montos expresados en U.F.)</v>
      </c>
    </row>
    <row r="3" spans="1:6" ht="12.75">
      <c r="A3" s="56"/>
      <c r="B3" s="57"/>
      <c r="C3" s="58"/>
      <c r="D3" s="58"/>
      <c r="E3" s="59"/>
      <c r="F3" s="60"/>
    </row>
    <row r="4" spans="1:6" ht="12.75">
      <c r="A4" s="60"/>
      <c r="B4" s="61"/>
      <c r="C4" s="62"/>
      <c r="D4" s="106" t="s">
        <v>39</v>
      </c>
      <c r="E4" s="111"/>
      <c r="F4" s="56"/>
    </row>
    <row r="5" spans="1:6" ht="12.75">
      <c r="A5" s="56"/>
      <c r="B5" s="63" t="s">
        <v>1</v>
      </c>
      <c r="C5" s="64" t="s">
        <v>2</v>
      </c>
      <c r="D5" s="183" t="s">
        <v>50</v>
      </c>
      <c r="E5" s="184"/>
      <c r="F5" s="56"/>
    </row>
    <row r="6" spans="1:6" ht="12.75">
      <c r="A6" s="56"/>
      <c r="B6" s="65"/>
      <c r="C6" s="66"/>
      <c r="D6" s="67" t="s">
        <v>26</v>
      </c>
      <c r="E6" s="92" t="s">
        <v>36</v>
      </c>
      <c r="F6" s="56"/>
    </row>
    <row r="7" spans="1:6" ht="12.75">
      <c r="A7" s="56"/>
      <c r="B7" s="68"/>
      <c r="C7" s="69"/>
      <c r="D7" s="69"/>
      <c r="E7" s="70"/>
      <c r="F7" s="60"/>
    </row>
    <row r="8" spans="1:6" ht="12.75">
      <c r="A8" s="56"/>
      <c r="B8" s="75" t="s">
        <v>7</v>
      </c>
      <c r="C8" s="131" t="s">
        <v>8</v>
      </c>
      <c r="D8" s="146">
        <v>1</v>
      </c>
      <c r="E8" s="147">
        <v>386</v>
      </c>
      <c r="F8" s="118"/>
    </row>
    <row r="9" spans="1:6" ht="12.75">
      <c r="A9" s="56"/>
      <c r="B9" s="78"/>
      <c r="C9" s="136"/>
      <c r="D9" s="148"/>
      <c r="E9" s="149"/>
      <c r="F9" s="56"/>
    </row>
    <row r="10" spans="1:6" ht="12.75">
      <c r="A10" s="56"/>
      <c r="B10" s="130" t="s">
        <v>45</v>
      </c>
      <c r="C10" s="131" t="s">
        <v>5</v>
      </c>
      <c r="D10" s="148">
        <v>17</v>
      </c>
      <c r="E10" s="149">
        <v>1844</v>
      </c>
      <c r="F10" s="118"/>
    </row>
    <row r="11" spans="1:6" ht="12.75">
      <c r="A11" s="56"/>
      <c r="B11" s="122"/>
      <c r="C11" s="131"/>
      <c r="D11" s="150"/>
      <c r="E11" s="151"/>
      <c r="F11" s="56"/>
    </row>
    <row r="12" spans="1:6" ht="12.75">
      <c r="A12" s="56"/>
      <c r="B12" s="123" t="s">
        <v>47</v>
      </c>
      <c r="C12" s="132" t="s">
        <v>14</v>
      </c>
      <c r="D12" s="152">
        <v>3</v>
      </c>
      <c r="E12" s="153">
        <v>803</v>
      </c>
      <c r="F12" s="56"/>
    </row>
    <row r="13" spans="1:6" ht="12.75">
      <c r="A13" s="56"/>
      <c r="B13" s="80"/>
      <c r="C13" s="81"/>
      <c r="D13" s="82"/>
      <c r="E13" s="83"/>
      <c r="F13" s="60"/>
    </row>
    <row r="14" spans="1:6" ht="12.75">
      <c r="A14" s="56"/>
      <c r="B14" s="75" t="s">
        <v>23</v>
      </c>
      <c r="C14" s="62"/>
      <c r="D14" s="84">
        <f>SUM(D8:D12)</f>
        <v>21</v>
      </c>
      <c r="E14" s="85">
        <f>SUM(E8:E12)</f>
        <v>3033</v>
      </c>
      <c r="F14" s="56"/>
    </row>
    <row r="15" spans="1:8" ht="12.75">
      <c r="A15" s="56"/>
      <c r="B15" s="86" t="s">
        <v>24</v>
      </c>
      <c r="C15" s="62"/>
      <c r="D15" s="84"/>
      <c r="E15" s="85">
        <f>E14*H15</f>
        <v>63657.635220000004</v>
      </c>
      <c r="F15" s="56"/>
      <c r="G15" s="119" t="str">
        <f>'A RESERVAS 528'!$J$46</f>
        <v>U.F. al 30.09.2008 $</v>
      </c>
      <c r="H15" s="100">
        <f>'A RESERVAS 528'!$K$46</f>
        <v>20.98834</v>
      </c>
    </row>
    <row r="16" spans="1:6" ht="12.75">
      <c r="A16" s="56"/>
      <c r="B16" s="68"/>
      <c r="C16" s="69"/>
      <c r="D16" s="87"/>
      <c r="E16" s="88"/>
      <c r="F16" s="60"/>
    </row>
    <row r="21" spans="2:4" ht="12.75">
      <c r="B21" s="89"/>
      <c r="C21" s="89"/>
      <c r="D21" s="89"/>
    </row>
    <row r="22" ht="12.75">
      <c r="B22" s="89"/>
    </row>
    <row r="23" spans="2:4" ht="12.75">
      <c r="B23" s="89"/>
      <c r="C23" s="89"/>
      <c r="D23" s="89"/>
    </row>
    <row r="24" ht="12.75">
      <c r="C24" s="89"/>
    </row>
    <row r="25" ht="12.75">
      <c r="C25" s="89"/>
    </row>
    <row r="26" spans="2:3" ht="12.75">
      <c r="B26" s="90"/>
      <c r="C26" s="89"/>
    </row>
    <row r="27" ht="12.75">
      <c r="B27" s="90"/>
    </row>
    <row r="28" spans="2:3" ht="12.75">
      <c r="B28" s="90"/>
      <c r="C28" s="90"/>
    </row>
    <row r="29" spans="2:3" ht="12.75">
      <c r="B29" s="90"/>
      <c r="C29" s="90"/>
    </row>
    <row r="30" spans="2:3" ht="12.75">
      <c r="B30" s="90"/>
      <c r="C30" s="90"/>
    </row>
  </sheetData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6"/>
  <sheetViews>
    <sheetView showGridLines="0" tabSelected="1" workbookViewId="0" topLeftCell="A1">
      <selection activeCell="O25" sqref="O25"/>
    </sheetView>
  </sheetViews>
  <sheetFormatPr defaultColWidth="11.0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tr">
        <f>'A RESERVAS 528'!$B$2</f>
        <v>     (al 30 de septiembre de 2008, montos expresados en U.F.)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5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102" t="s">
        <v>32</v>
      </c>
      <c r="F6" s="23"/>
      <c r="G6" s="21" t="s">
        <v>41</v>
      </c>
      <c r="H6" s="24"/>
      <c r="I6" s="24"/>
      <c r="J6" s="21" t="s">
        <v>40</v>
      </c>
      <c r="K6" s="22"/>
      <c r="L6" s="104" t="s">
        <v>32</v>
      </c>
      <c r="M6" s="14"/>
    </row>
    <row r="7" spans="1:13" ht="12.75">
      <c r="A7" s="8"/>
      <c r="B7" s="9"/>
      <c r="C7" s="101" t="s">
        <v>3</v>
      </c>
      <c r="D7" s="102" t="s">
        <v>27</v>
      </c>
      <c r="E7" s="101" t="s">
        <v>27</v>
      </c>
      <c r="F7" s="101"/>
      <c r="G7" s="102" t="s">
        <v>3</v>
      </c>
      <c r="H7" s="102" t="s">
        <v>37</v>
      </c>
      <c r="I7" s="102"/>
      <c r="J7" s="101" t="s">
        <v>3</v>
      </c>
      <c r="K7" s="101" t="s">
        <v>33</v>
      </c>
      <c r="L7" s="103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48</v>
      </c>
      <c r="B9" s="29" t="s">
        <v>11</v>
      </c>
      <c r="C9" s="40">
        <v>8348</v>
      </c>
      <c r="D9" s="40">
        <v>7487131</v>
      </c>
      <c r="E9" s="40">
        <v>209530</v>
      </c>
      <c r="F9" s="30"/>
      <c r="G9" s="30">
        <v>117</v>
      </c>
      <c r="H9" s="30">
        <v>19879</v>
      </c>
      <c r="I9" s="30"/>
      <c r="J9" s="30">
        <v>2619</v>
      </c>
      <c r="K9" s="30">
        <v>486071</v>
      </c>
      <c r="L9" s="31">
        <v>82865</v>
      </c>
    </row>
    <row r="10" spans="1:13" ht="12.75">
      <c r="A10" s="12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6"/>
      <c r="M10" s="7"/>
    </row>
    <row r="11" spans="1:12" ht="12.75">
      <c r="A11" s="28" t="s">
        <v>53</v>
      </c>
      <c r="B11" s="107" t="s">
        <v>4</v>
      </c>
      <c r="C11" s="30">
        <f>SUM(C12:C13)</f>
        <v>2753</v>
      </c>
      <c r="D11" s="30">
        <f>SUM(D12:D13)</f>
        <v>2933301</v>
      </c>
      <c r="E11" s="30">
        <f>SUM(E12:E13)</f>
        <v>78683</v>
      </c>
      <c r="F11" s="30"/>
      <c r="G11" s="30">
        <f>SUM(G12:G13)</f>
        <v>28</v>
      </c>
      <c r="H11" s="30">
        <f>SUM(H12:H13)</f>
        <v>2125</v>
      </c>
      <c r="I11" s="30"/>
      <c r="J11" s="30">
        <f>SUM(J12:J13)</f>
        <v>160</v>
      </c>
      <c r="K11" s="30">
        <f>SUM(K12:K13)</f>
        <v>65468</v>
      </c>
      <c r="L11" s="31">
        <f>SUM(L12:L13)</f>
        <v>56124</v>
      </c>
    </row>
    <row r="12" spans="1:12" ht="12.75">
      <c r="A12" s="32"/>
      <c r="B12" s="29" t="s">
        <v>12</v>
      </c>
      <c r="C12" s="33">
        <v>2753</v>
      </c>
      <c r="D12" s="33">
        <v>2933301</v>
      </c>
      <c r="E12" s="33">
        <v>78683</v>
      </c>
      <c r="F12" s="33"/>
      <c r="G12" s="33">
        <v>27</v>
      </c>
      <c r="H12" s="33">
        <v>1843</v>
      </c>
      <c r="I12" s="33"/>
      <c r="J12" s="33">
        <v>160</v>
      </c>
      <c r="K12" s="33">
        <v>65468</v>
      </c>
      <c r="L12" s="35">
        <v>56124</v>
      </c>
    </row>
    <row r="13" spans="1:12" ht="12.75">
      <c r="A13" s="32"/>
      <c r="B13" s="121" t="s">
        <v>20</v>
      </c>
      <c r="C13" s="39">
        <v>0</v>
      </c>
      <c r="D13" s="39">
        <v>0</v>
      </c>
      <c r="E13" s="39">
        <v>0</v>
      </c>
      <c r="F13" s="39"/>
      <c r="G13" s="39">
        <v>1</v>
      </c>
      <c r="H13" s="39">
        <v>282</v>
      </c>
      <c r="I13" s="39"/>
      <c r="J13" s="39">
        <v>0</v>
      </c>
      <c r="K13" s="39">
        <v>0</v>
      </c>
      <c r="L13" s="37">
        <v>0</v>
      </c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7" t="s">
        <v>35</v>
      </c>
      <c r="C15" s="30">
        <f>SUM(C16:C18)</f>
        <v>116</v>
      </c>
      <c r="D15" s="30">
        <f>SUM(D16:D18)</f>
        <v>8047</v>
      </c>
      <c r="E15" s="30">
        <f>SUM(E16:E18)</f>
        <v>0</v>
      </c>
      <c r="F15" s="30"/>
      <c r="G15" s="30">
        <f>SUM(G16:G18)</f>
        <v>3</v>
      </c>
      <c r="H15" s="30">
        <f>SUM(H16:H18)</f>
        <v>113</v>
      </c>
      <c r="I15" s="30"/>
      <c r="J15" s="30">
        <f>SUM(J16:J18)</f>
        <v>5</v>
      </c>
      <c r="K15" s="30">
        <f>SUM(K16:K18)</f>
        <v>1514</v>
      </c>
      <c r="L15" s="31">
        <f>SUM(L16:L18)</f>
        <v>0</v>
      </c>
    </row>
    <row r="16" spans="1:12" s="168" customFormat="1" ht="12.75">
      <c r="A16" s="164"/>
      <c r="B16" s="165" t="s">
        <v>34</v>
      </c>
      <c r="C16" s="166">
        <v>4</v>
      </c>
      <c r="D16" s="166">
        <v>0</v>
      </c>
      <c r="E16" s="166">
        <v>0</v>
      </c>
      <c r="F16" s="166"/>
      <c r="G16" s="166">
        <v>0</v>
      </c>
      <c r="H16" s="166">
        <v>0</v>
      </c>
      <c r="I16" s="166"/>
      <c r="J16" s="166">
        <v>1</v>
      </c>
      <c r="K16" s="166">
        <v>712</v>
      </c>
      <c r="L16" s="167">
        <v>0</v>
      </c>
    </row>
    <row r="17" spans="1:12" s="174" customFormat="1" ht="12.75">
      <c r="A17" s="171"/>
      <c r="B17" s="120" t="s">
        <v>15</v>
      </c>
      <c r="C17" s="172">
        <v>43</v>
      </c>
      <c r="D17" s="172">
        <v>0</v>
      </c>
      <c r="E17" s="172">
        <v>0</v>
      </c>
      <c r="F17" s="172"/>
      <c r="G17" s="172">
        <v>0</v>
      </c>
      <c r="H17" s="172">
        <v>0</v>
      </c>
      <c r="I17" s="172"/>
      <c r="J17" s="172">
        <v>0</v>
      </c>
      <c r="K17" s="172">
        <v>0</v>
      </c>
      <c r="L17" s="173">
        <v>0</v>
      </c>
    </row>
    <row r="18" spans="1:12" ht="12.75">
      <c r="A18" s="32"/>
      <c r="B18" s="29" t="s">
        <v>5</v>
      </c>
      <c r="C18" s="33">
        <v>69</v>
      </c>
      <c r="D18" s="33">
        <v>8047</v>
      </c>
      <c r="E18" s="33">
        <v>0</v>
      </c>
      <c r="F18" s="33"/>
      <c r="G18" s="33">
        <v>3</v>
      </c>
      <c r="H18" s="33">
        <v>113</v>
      </c>
      <c r="I18" s="33"/>
      <c r="J18" s="33">
        <v>4</v>
      </c>
      <c r="K18" s="33">
        <v>802</v>
      </c>
      <c r="L18" s="35">
        <v>0</v>
      </c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13</v>
      </c>
      <c r="B20" s="29" t="s">
        <v>17</v>
      </c>
      <c r="C20" s="140">
        <v>960</v>
      </c>
      <c r="D20" s="40">
        <v>757347</v>
      </c>
      <c r="E20" s="40">
        <v>28471</v>
      </c>
      <c r="F20" s="40"/>
      <c r="G20" s="40">
        <v>6</v>
      </c>
      <c r="H20" s="40">
        <v>859</v>
      </c>
      <c r="I20" s="40"/>
      <c r="J20" s="43">
        <v>42</v>
      </c>
      <c r="K20" s="40">
        <v>18881</v>
      </c>
      <c r="L20" s="42">
        <v>7632</v>
      </c>
    </row>
    <row r="21" spans="1:12" ht="12.75">
      <c r="A21" s="28"/>
      <c r="B21" s="29"/>
      <c r="C21" s="140"/>
      <c r="D21" s="40"/>
      <c r="E21" s="40"/>
      <c r="F21" s="40"/>
      <c r="G21" s="40"/>
      <c r="H21" s="40"/>
      <c r="I21" s="40"/>
      <c r="J21" s="43"/>
      <c r="K21" s="40"/>
      <c r="L21" s="42"/>
    </row>
    <row r="22" spans="1:12" ht="12.75">
      <c r="A22" s="28" t="s">
        <v>45</v>
      </c>
      <c r="B22" s="107" t="s">
        <v>4</v>
      </c>
      <c r="C22" s="30">
        <f>SUM(C23:C29)</f>
        <v>6041</v>
      </c>
      <c r="D22" s="30">
        <f>SUM(D23:D29)</f>
        <v>6712812</v>
      </c>
      <c r="E22" s="30">
        <f>SUM(E23:E29)</f>
        <v>38886</v>
      </c>
      <c r="F22" s="30"/>
      <c r="G22" s="30">
        <f>SUM(G23:G29)</f>
        <v>83</v>
      </c>
      <c r="H22" s="30">
        <f>SUM(H23:H29)</f>
        <v>14143</v>
      </c>
      <c r="I22" s="30"/>
      <c r="J22" s="30">
        <f>SUM(J23:J29)</f>
        <v>731</v>
      </c>
      <c r="K22" s="30">
        <f>SUM(K23:K29)</f>
        <v>174088</v>
      </c>
      <c r="L22" s="31">
        <f>SUM(L23:L29)</f>
        <v>66936</v>
      </c>
    </row>
    <row r="23" spans="1:12" ht="12.75">
      <c r="A23" s="32"/>
      <c r="B23" s="36" t="s">
        <v>34</v>
      </c>
      <c r="C23" s="33">
        <v>1184</v>
      </c>
      <c r="D23" s="33">
        <v>1587119</v>
      </c>
      <c r="E23" s="33">
        <v>0</v>
      </c>
      <c r="F23" s="33"/>
      <c r="G23" s="33">
        <v>9</v>
      </c>
      <c r="H23" s="33">
        <v>2746</v>
      </c>
      <c r="I23" s="33"/>
      <c r="J23" s="33">
        <v>32</v>
      </c>
      <c r="K23" s="33">
        <v>13815</v>
      </c>
      <c r="L23" s="35">
        <v>9925</v>
      </c>
    </row>
    <row r="24" spans="1:12" ht="12.75">
      <c r="A24" s="32"/>
      <c r="B24" s="29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5"/>
    </row>
    <row r="25" spans="1:12" ht="12.75">
      <c r="A25" s="32"/>
      <c r="B25" s="29" t="s">
        <v>12</v>
      </c>
      <c r="C25" s="33">
        <v>1790</v>
      </c>
      <c r="D25" s="33">
        <v>2327330</v>
      </c>
      <c r="E25" s="33">
        <v>0</v>
      </c>
      <c r="F25" s="33"/>
      <c r="G25" s="33">
        <v>27</v>
      </c>
      <c r="H25" s="33">
        <v>6252</v>
      </c>
      <c r="I25" s="33"/>
      <c r="J25" s="33">
        <v>16</v>
      </c>
      <c r="K25" s="33">
        <v>3464</v>
      </c>
      <c r="L25" s="35">
        <v>4501</v>
      </c>
    </row>
    <row r="26" spans="1:12" ht="12.75">
      <c r="A26" s="32"/>
      <c r="B26" s="29" t="s">
        <v>20</v>
      </c>
      <c r="C26" s="33">
        <v>1</v>
      </c>
      <c r="D26" s="33">
        <v>1640</v>
      </c>
      <c r="E26" s="33">
        <v>0</v>
      </c>
      <c r="F26" s="33"/>
      <c r="G26" s="33">
        <v>0</v>
      </c>
      <c r="H26" s="33">
        <v>0</v>
      </c>
      <c r="I26" s="33"/>
      <c r="J26" s="33">
        <v>0</v>
      </c>
      <c r="K26" s="33">
        <v>0</v>
      </c>
      <c r="L26" s="35">
        <v>0</v>
      </c>
    </row>
    <row r="27" spans="1:12" ht="12.75">
      <c r="A27" s="32"/>
      <c r="B27" s="29" t="s">
        <v>17</v>
      </c>
      <c r="C27" s="33">
        <v>89</v>
      </c>
      <c r="D27" s="33">
        <v>86845</v>
      </c>
      <c r="E27" s="33">
        <v>0</v>
      </c>
      <c r="F27" s="33"/>
      <c r="G27" s="33">
        <v>1</v>
      </c>
      <c r="H27" s="33">
        <v>0</v>
      </c>
      <c r="I27" s="33"/>
      <c r="J27" s="33">
        <v>1</v>
      </c>
      <c r="K27" s="33">
        <v>108</v>
      </c>
      <c r="L27" s="35">
        <v>0</v>
      </c>
    </row>
    <row r="28" spans="1:12" ht="12.75">
      <c r="A28" s="32"/>
      <c r="B28" s="36" t="s">
        <v>11</v>
      </c>
      <c r="C28" s="33"/>
      <c r="D28" s="34"/>
      <c r="E28" s="34"/>
      <c r="F28" s="34"/>
      <c r="G28" s="34"/>
      <c r="H28" s="34"/>
      <c r="I28" s="34"/>
      <c r="J28" s="34"/>
      <c r="K28" s="34"/>
      <c r="L28" s="35"/>
    </row>
    <row r="29" spans="1:12" ht="12.75">
      <c r="A29" s="32"/>
      <c r="B29" s="29" t="s">
        <v>5</v>
      </c>
      <c r="C29" s="33">
        <v>2977</v>
      </c>
      <c r="D29" s="34">
        <v>2709878</v>
      </c>
      <c r="E29" s="34">
        <v>38886</v>
      </c>
      <c r="F29" s="34"/>
      <c r="G29" s="34">
        <v>46</v>
      </c>
      <c r="H29" s="34">
        <v>5145</v>
      </c>
      <c r="I29" s="34"/>
      <c r="J29" s="34">
        <v>682</v>
      </c>
      <c r="K29" s="34">
        <v>156701</v>
      </c>
      <c r="L29" s="35">
        <v>52510</v>
      </c>
    </row>
    <row r="30" spans="1:12" ht="12.75">
      <c r="A30" s="41"/>
      <c r="B30" s="29"/>
      <c r="C30" s="40"/>
      <c r="D30" s="40"/>
      <c r="E30" s="40"/>
      <c r="F30" s="40"/>
      <c r="G30" s="40"/>
      <c r="H30" s="40"/>
      <c r="I30" s="40"/>
      <c r="J30" s="40"/>
      <c r="K30" s="40"/>
      <c r="L30" s="42"/>
    </row>
    <row r="31" spans="1:12" ht="12.75">
      <c r="A31" s="28" t="s">
        <v>46</v>
      </c>
      <c r="B31" s="29" t="s">
        <v>43</v>
      </c>
      <c r="C31" s="140">
        <v>1</v>
      </c>
      <c r="D31" s="40">
        <v>256</v>
      </c>
      <c r="E31" s="40">
        <v>0</v>
      </c>
      <c r="F31" s="40"/>
      <c r="G31" s="40">
        <v>2</v>
      </c>
      <c r="H31" s="40">
        <v>41</v>
      </c>
      <c r="I31" s="40"/>
      <c r="J31" s="43">
        <v>0</v>
      </c>
      <c r="K31" s="40">
        <v>0</v>
      </c>
      <c r="L31" s="42">
        <v>0</v>
      </c>
    </row>
    <row r="32" spans="1:12" ht="12.75">
      <c r="A32" s="32"/>
      <c r="B32" s="38"/>
      <c r="C32" s="40"/>
      <c r="D32" s="40"/>
      <c r="E32" s="40"/>
      <c r="F32" s="40"/>
      <c r="G32" s="40"/>
      <c r="H32" s="40"/>
      <c r="I32" s="40"/>
      <c r="J32" s="40"/>
      <c r="K32" s="40"/>
      <c r="L32" s="42"/>
    </row>
    <row r="33" spans="1:12" ht="12.75">
      <c r="A33" s="28" t="s">
        <v>49</v>
      </c>
      <c r="B33" s="29" t="s">
        <v>15</v>
      </c>
      <c r="C33" s="40">
        <v>1364</v>
      </c>
      <c r="D33" s="40">
        <v>2830750</v>
      </c>
      <c r="E33" s="40">
        <v>98920</v>
      </c>
      <c r="F33" s="40"/>
      <c r="G33" s="40">
        <v>11</v>
      </c>
      <c r="H33" s="40">
        <v>1675</v>
      </c>
      <c r="I33" s="40"/>
      <c r="J33" s="40">
        <v>17</v>
      </c>
      <c r="K33" s="40">
        <v>15564</v>
      </c>
      <c r="L33" s="42">
        <v>59172</v>
      </c>
    </row>
    <row r="34" spans="1:12" ht="12.75">
      <c r="A34" s="8"/>
      <c r="L34" s="20"/>
    </row>
    <row r="35" spans="1:12" ht="12.75">
      <c r="A35" s="28" t="s">
        <v>44</v>
      </c>
      <c r="B35" s="120" t="s">
        <v>43</v>
      </c>
      <c r="C35" s="40">
        <v>0</v>
      </c>
      <c r="D35" s="40">
        <v>0</v>
      </c>
      <c r="E35" s="40">
        <v>0</v>
      </c>
      <c r="F35" s="40"/>
      <c r="G35" s="40">
        <v>0</v>
      </c>
      <c r="H35" s="40">
        <v>0</v>
      </c>
      <c r="I35" s="40"/>
      <c r="J35" s="43">
        <v>0</v>
      </c>
      <c r="K35" s="40">
        <v>0</v>
      </c>
      <c r="L35" s="42">
        <v>0</v>
      </c>
    </row>
    <row r="36" spans="1:12" ht="12.75">
      <c r="A36" s="32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35"/>
    </row>
    <row r="37" spans="1:12" ht="12.75">
      <c r="A37" s="28" t="s">
        <v>22</v>
      </c>
      <c r="B37" s="29" t="s">
        <v>17</v>
      </c>
      <c r="C37" s="40">
        <v>0</v>
      </c>
      <c r="D37" s="40">
        <v>0</v>
      </c>
      <c r="E37" s="40">
        <v>0</v>
      </c>
      <c r="F37" s="40"/>
      <c r="G37" s="40">
        <v>0</v>
      </c>
      <c r="H37" s="40">
        <v>0</v>
      </c>
      <c r="I37" s="40"/>
      <c r="J37" s="40">
        <v>0</v>
      </c>
      <c r="K37" s="40">
        <v>0</v>
      </c>
      <c r="L37" s="42">
        <v>0</v>
      </c>
    </row>
    <row r="38" spans="1:12" ht="12.75">
      <c r="A38" s="32"/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</row>
    <row r="39" spans="1:12" ht="12.75">
      <c r="A39" s="28" t="s">
        <v>56</v>
      </c>
      <c r="B39" s="29" t="s">
        <v>57</v>
      </c>
      <c r="C39" s="40">
        <v>180</v>
      </c>
      <c r="D39" s="40">
        <v>227880</v>
      </c>
      <c r="E39" s="40">
        <v>0</v>
      </c>
      <c r="F39" s="40"/>
      <c r="G39" s="40">
        <v>1</v>
      </c>
      <c r="H39" s="40">
        <v>0</v>
      </c>
      <c r="I39" s="40"/>
      <c r="J39" s="43">
        <v>2</v>
      </c>
      <c r="K39" s="40">
        <v>434</v>
      </c>
      <c r="L39" s="42">
        <v>0</v>
      </c>
    </row>
    <row r="40" spans="1:13" ht="12.75">
      <c r="A40" s="4"/>
      <c r="B40" s="5"/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7"/>
    </row>
    <row r="41" spans="1:13" ht="12.75">
      <c r="A41" s="28" t="s">
        <v>23</v>
      </c>
      <c r="B41" s="9"/>
      <c r="C41" s="46">
        <f>C39+C37+C35+C33+C31+C22+C20+C15+C11+C9</f>
        <v>19763</v>
      </c>
      <c r="D41" s="46">
        <f aca="true" t="shared" si="0" ref="D41:L41">D39+D37+D35+D33+D31+D22+D20+D15+D11+D9</f>
        <v>20957524</v>
      </c>
      <c r="E41" s="46">
        <f t="shared" si="0"/>
        <v>454490</v>
      </c>
      <c r="F41" s="46"/>
      <c r="G41" s="46">
        <f t="shared" si="0"/>
        <v>251</v>
      </c>
      <c r="H41" s="46">
        <f t="shared" si="0"/>
        <v>38835</v>
      </c>
      <c r="I41" s="46"/>
      <c r="J41" s="46">
        <f t="shared" si="0"/>
        <v>3576</v>
      </c>
      <c r="K41" s="46">
        <f t="shared" si="0"/>
        <v>762020</v>
      </c>
      <c r="L41" s="46">
        <f t="shared" si="0"/>
        <v>272729</v>
      </c>
      <c r="M41" s="14"/>
    </row>
    <row r="42" spans="1:15" ht="12.75">
      <c r="A42" s="48" t="s">
        <v>24</v>
      </c>
      <c r="B42" s="9"/>
      <c r="C42" s="46"/>
      <c r="D42" s="46">
        <f>D41*O42</f>
        <v>439863639.27016</v>
      </c>
      <c r="E42" s="46">
        <f>E41*O42</f>
        <v>9538990.6466</v>
      </c>
      <c r="F42" s="46"/>
      <c r="G42" s="46"/>
      <c r="H42" s="46">
        <f>H41*O42</f>
        <v>815082.1839000001</v>
      </c>
      <c r="I42" s="46"/>
      <c r="J42" s="46"/>
      <c r="K42" s="46">
        <f>K41*O42</f>
        <v>15993534.846800001</v>
      </c>
      <c r="L42" s="47">
        <f>L41*O42</f>
        <v>5724128.97986</v>
      </c>
      <c r="M42" s="14"/>
      <c r="N42" s="119" t="str">
        <f>'A RESERVAS 528'!$J$46</f>
        <v>U.F. al 30.09.2008 $</v>
      </c>
      <c r="O42" s="99">
        <f>'A RESERVAS 528'!$K$46</f>
        <v>20.98834</v>
      </c>
    </row>
    <row r="43" spans="1:13" ht="12.75">
      <c r="A43" s="25"/>
      <c r="B43" s="26"/>
      <c r="C43" s="50"/>
      <c r="D43" s="50"/>
      <c r="E43" s="50"/>
      <c r="F43" s="50"/>
      <c r="G43" s="50"/>
      <c r="H43" s="50"/>
      <c r="I43" s="50"/>
      <c r="J43" s="50"/>
      <c r="K43" s="50"/>
      <c r="L43" s="51"/>
      <c r="M43" s="7"/>
    </row>
    <row r="44" spans="1:13" ht="12.7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52"/>
    </row>
    <row r="45" spans="1:13" ht="12.7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52"/>
    </row>
    <row r="46" spans="1:13" ht="12.75">
      <c r="A46" s="137"/>
      <c r="B46" s="138"/>
      <c r="C46" s="138"/>
      <c r="D46" s="138"/>
      <c r="E46" s="138"/>
      <c r="F46" s="138"/>
      <c r="G46" s="138"/>
      <c r="H46" s="139"/>
      <c r="I46" s="139"/>
      <c r="J46" s="139"/>
      <c r="K46" s="139"/>
      <c r="L46" s="139"/>
      <c r="M46" s="52"/>
    </row>
    <row r="47" spans="1:13" ht="12.75">
      <c r="A47" s="53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2.75">
      <c r="A48" s="53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2.75">
      <c r="A49" s="53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ht="12.75">
      <c r="A50" s="53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2.75">
      <c r="A51" s="5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>
      <c r="A52" s="53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>
      <c r="A53" s="53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12.75">
      <c r="A54" s="53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</sheetData>
  <printOptions horizontalCentered="1"/>
  <pageMargins left="0.2" right="0.196850393700787" top="0.2" bottom="0.2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mvalenzu</cp:lastModifiedBy>
  <cp:lastPrinted>2008-04-15T20:01:59Z</cp:lastPrinted>
  <dcterms:created xsi:type="dcterms:W3CDTF">1998-11-27T16:36:44Z</dcterms:created>
  <dcterms:modified xsi:type="dcterms:W3CDTF">2008-12-16T13:45:03Z</dcterms:modified>
  <cp:category/>
  <cp:version/>
  <cp:contentType/>
  <cp:contentStatus/>
</cp:coreProperties>
</file>