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2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967'!$A$46:$B$54</definedName>
    <definedName name="\g" localSheetId="1">'B RESERVAS 778'!$B$23</definedName>
    <definedName name="\g" localSheetId="2">'C RESERVAS 967'!$D$46</definedName>
    <definedName name="\i" localSheetId="1">'B RESERVAS 778'!$D$23</definedName>
    <definedName name="\i" localSheetId="2">'C RESERVAS 967'!$E$46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528'!$A$1:$I$53</definedName>
    <definedName name="A_impresión_IM" localSheetId="1">'B RESERVAS 778'!$A$1:$F$16</definedName>
    <definedName name="A_impresión_IM" localSheetId="2">'C RESERVAS 967'!$A$1:$M$43</definedName>
    <definedName name="_xlnm.Print_Area" localSheetId="0">'A RESERVAS 528'!$A$1:$H$53</definedName>
    <definedName name="_xlnm.Print_Area" localSheetId="1">'B RESERVAS 778'!$B$1:$F$17</definedName>
    <definedName name="_xlnm.Print_Area" localSheetId="2">'C RESERVAS 967'!$A$1:$L$43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967'!$O$42</definedName>
  </definedNames>
  <calcPr fullCalcOnLoad="1"/>
</workbook>
</file>

<file path=xl/sharedStrings.xml><?xml version="1.0" encoding="utf-8"?>
<sst xmlns="http://schemas.openxmlformats.org/spreadsheetml/2006/main" count="124" uniqueCount="61">
  <si>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</si>
  <si>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</si>
  <si>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</si>
  <si>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</si>
  <si>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</si>
  <si>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</si>
  <si>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</si>
  <si>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</si>
  <si>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</si>
  <si>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</si>
  <si>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</si>
  <si>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</si>
  <si>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</si>
  <si>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</si>
  <si>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</si>
  <si>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</si>
  <si>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</si>
  <si>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</si>
  <si>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</si>
  <si>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</si>
  <si>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</si>
  <si>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</si>
  <si>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</si>
  <si>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</si>
  <si>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</si>
  <si>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</si>
  <si>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</si>
  <si>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</si>
  <si>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</si>
  <si>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</si>
  <si>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</si>
  <si>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</si>
  <si>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</si>
  <si>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</si>
  <si>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</si>
  <si>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</si>
  <si>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</si>
  <si>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</si>
  <si>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</si>
  <si>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</si>
  <si>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</si>
  <si>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</si>
  <si>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</si>
  <si>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</si>
  <si>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</si>
  <si>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</si>
  <si>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</si>
  <si>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</si>
  <si>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</si>
  <si>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</si>
  <si>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</si>
  <si>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</si>
  <si>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</si>
  <si>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</si>
  <si>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Interamericana</t>
  </si>
  <si>
    <t>Unión Rentas</t>
  </si>
  <si>
    <t>Capital</t>
  </si>
  <si>
    <t>Concordia D- Magister D</t>
  </si>
  <si>
    <t>Corp Seguros</t>
  </si>
  <si>
    <t xml:space="preserve">     (al 30 de septiembre de 2010, montos expresados en U.F.)</t>
  </si>
  <si>
    <t>U.F. al 30.09.2010 $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</si>
</sst>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,##0.00000;[Red]\-#,##0.00000"/>
    <numFmt numFmtId="166" formatCode="#,##0[$€];[Red]\-#,##0[$€]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Courier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8849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/>
      <top style="hair">
        <color indexed="12"/>
      </top>
      <bottom/>
    </border>
    <border>
      <left/>
      <right/>
      <top style="hair">
        <color indexed="12"/>
      </top>
      <bottom/>
    </border>
    <border>
      <left/>
      <right style="hair">
        <color indexed="12"/>
      </right>
      <top style="hair">
        <color indexed="12"/>
      </top>
      <bottom/>
    </border>
    <border>
      <left style="hair">
        <color indexed="12"/>
      </left>
      <right/>
      <top/>
      <bottom/>
    </border>
    <border>
      <left/>
      <right/>
      <top/>
      <bottom style="thin">
        <color indexed="12"/>
      </bottom>
    </border>
    <border>
      <left/>
      <right style="hair">
        <color indexed="12"/>
      </right>
      <top/>
      <bottom style="thin">
        <color indexed="12"/>
      </bottom>
    </border>
    <border>
      <left/>
      <right/>
      <top/>
      <bottom style="thin">
        <color indexed="8"/>
      </bottom>
    </border>
    <border>
      <left/>
      <right style="hair">
        <color indexed="12"/>
      </right>
      <top/>
      <bottom/>
    </border>
    <border>
      <left style="hair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 style="hair">
        <color indexed="12"/>
      </right>
      <top/>
      <bottom style="hair">
        <color indexed="12"/>
      </bottom>
    </border>
    <border>
      <left/>
      <right/>
      <top style="thin">
        <color indexed="12"/>
      </top>
      <bottom/>
    </border>
    <border>
      <left/>
      <right/>
      <top/>
      <bottom style="thin"/>
    </border>
    <border>
      <left/>
      <right style="hair">
        <color indexed="12"/>
      </right>
      <top/>
      <bottom style="thin"/>
    </border>
    <border>
      <left/>
      <right style="hair"/>
      <top style="hair">
        <color indexed="12"/>
      </top>
      <bottom/>
    </border>
    <border>
      <left/>
      <right style="hair"/>
      <top/>
      <bottom/>
    </border>
    <border>
      <left/>
      <right style="hair">
        <color indexed="39"/>
      </right>
      <top/>
      <bottom style="thin"/>
    </border>
    <border>
      <left/>
      <right/>
      <top style="thin"/>
      <bottom/>
    </border>
    <border>
      <left/>
      <right style="hair">
        <color indexed="12"/>
      </right>
      <top style="thin"/>
      <bottom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6" fontId="0" fillId="0" borderId="0" applyFont="0" applyFill="0" applyBorder="0" applyAlignment="0" applyProtection="0"/>
    <xf numFmtId="0" fontId="42" fillId="30" borderId="0" applyNumberFormat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37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1">
    <xf numFmtId="164" fontId="0" fillId="0" borderId="0" xfId="0" applyAlignment="1">
      <alignment/>
    </xf>
    <xf numFmtId="37" fontId="4" fillId="0" borderId="0" xfId="52" applyFont="1">
      <alignment/>
      <protection/>
    </xf>
    <xf numFmtId="37" fontId="5" fillId="0" borderId="0" xfId="52" applyFont="1" applyAlignment="1" applyProtection="1" quotePrefix="1">
      <alignment horizontal="left"/>
      <protection/>
    </xf>
    <xf numFmtId="37" fontId="6" fillId="0" borderId="0" xfId="52" applyFont="1" applyAlignment="1" applyProtection="1" quotePrefix="1">
      <alignment horizontal="left"/>
      <protection locked="0"/>
    </xf>
    <xf numFmtId="37" fontId="4" fillId="0" borderId="10" xfId="52" applyFont="1" applyBorder="1" applyAlignment="1" applyProtection="1">
      <alignment horizontal="fill"/>
      <protection/>
    </xf>
    <xf numFmtId="37" fontId="4" fillId="0" borderId="11" xfId="52" applyFont="1" applyBorder="1" applyAlignment="1" applyProtection="1">
      <alignment horizontal="fill"/>
      <protection/>
    </xf>
    <xf numFmtId="37" fontId="4" fillId="0" borderId="12" xfId="52" applyFont="1" applyBorder="1" applyAlignment="1" applyProtection="1">
      <alignment horizontal="fill"/>
      <protection/>
    </xf>
    <xf numFmtId="37" fontId="4" fillId="0" borderId="0" xfId="52" applyFont="1" applyAlignment="1" applyProtection="1">
      <alignment horizontal="left"/>
      <protection/>
    </xf>
    <xf numFmtId="37" fontId="4" fillId="0" borderId="13" xfId="52" applyFont="1" applyBorder="1">
      <alignment/>
      <protection/>
    </xf>
    <xf numFmtId="37" fontId="4" fillId="0" borderId="0" xfId="52" applyFont="1" applyBorder="1">
      <alignment/>
      <protection/>
    </xf>
    <xf numFmtId="37" fontId="4" fillId="0" borderId="14" xfId="52" applyFont="1" applyBorder="1">
      <alignment/>
      <protection/>
    </xf>
    <xf numFmtId="37" fontId="3" fillId="0" borderId="14" xfId="52" applyFont="1" applyBorder="1" applyAlignment="1" applyProtection="1">
      <alignment horizontal="left"/>
      <protection/>
    </xf>
    <xf numFmtId="37" fontId="6" fillId="0" borderId="14" xfId="52" applyFont="1" applyBorder="1" applyAlignment="1" applyProtection="1" quotePrefix="1">
      <alignment horizontal="left"/>
      <protection/>
    </xf>
    <xf numFmtId="37" fontId="4" fillId="0" borderId="15" xfId="52" applyFont="1" applyBorder="1">
      <alignment/>
      <protection/>
    </xf>
    <xf numFmtId="37" fontId="4" fillId="0" borderId="0" xfId="52" applyFont="1" applyAlignment="1" applyProtection="1">
      <alignment horizontal="right"/>
      <protection/>
    </xf>
    <xf numFmtId="37" fontId="5" fillId="0" borderId="13" xfId="52" applyFont="1" applyBorder="1" applyAlignment="1" applyProtection="1">
      <alignment horizontal="left"/>
      <protection/>
    </xf>
    <xf numFmtId="37" fontId="5" fillId="0" borderId="0" xfId="52" applyFont="1" applyBorder="1" applyAlignment="1" applyProtection="1">
      <alignment horizontal="left"/>
      <protection/>
    </xf>
    <xf numFmtId="37" fontId="4" fillId="0" borderId="16" xfId="52" applyFont="1" applyBorder="1">
      <alignment/>
      <protection/>
    </xf>
    <xf numFmtId="37" fontId="6" fillId="0" borderId="16" xfId="52" applyFont="1" applyBorder="1" applyAlignment="1" applyProtection="1" quotePrefix="1">
      <alignment horizontal="left"/>
      <protection/>
    </xf>
    <xf numFmtId="37" fontId="7" fillId="0" borderId="16" xfId="52" applyFont="1" applyBorder="1" applyAlignment="1" applyProtection="1" quotePrefix="1">
      <alignment horizontal="left"/>
      <protection/>
    </xf>
    <xf numFmtId="37" fontId="4" fillId="0" borderId="17" xfId="52" applyFont="1" applyBorder="1">
      <alignment/>
      <protection/>
    </xf>
    <xf numFmtId="37" fontId="5" fillId="0" borderId="0" xfId="52" applyFont="1" applyBorder="1" applyAlignment="1" applyProtection="1" quotePrefix="1">
      <alignment horizontal="left"/>
      <protection/>
    </xf>
    <xf numFmtId="37" fontId="5" fillId="0" borderId="0" xfId="52" applyFont="1" applyBorder="1">
      <alignment/>
      <protection/>
    </xf>
    <xf numFmtId="37" fontId="5" fillId="0" borderId="0" xfId="52" applyFont="1" applyBorder="1" applyAlignment="1" applyProtection="1" quotePrefix="1">
      <alignment horizontal="center"/>
      <protection/>
    </xf>
    <xf numFmtId="37" fontId="5" fillId="0" borderId="0" xfId="52" applyFont="1" applyBorder="1" applyAlignment="1">
      <alignment horizontal="left"/>
      <protection/>
    </xf>
    <xf numFmtId="37" fontId="4" fillId="0" borderId="18" xfId="52" applyFont="1" applyBorder="1" applyAlignment="1" applyProtection="1">
      <alignment horizontal="fill"/>
      <protection/>
    </xf>
    <xf numFmtId="37" fontId="4" fillId="0" borderId="19" xfId="52" applyFont="1" applyBorder="1" applyAlignment="1" applyProtection="1">
      <alignment horizontal="fill"/>
      <protection/>
    </xf>
    <xf numFmtId="37" fontId="4" fillId="0" borderId="20" xfId="52" applyFont="1" applyBorder="1" applyAlignment="1" applyProtection="1">
      <alignment horizontal="fill"/>
      <protection/>
    </xf>
    <xf numFmtId="37" fontId="8" fillId="0" borderId="13" xfId="52" applyFont="1" applyBorder="1" applyAlignment="1" applyProtection="1">
      <alignment horizontal="left"/>
      <protection/>
    </xf>
    <xf numFmtId="37" fontId="7" fillId="0" borderId="0" xfId="52" applyFont="1" applyBorder="1" applyAlignment="1" applyProtection="1">
      <alignment horizontal="left"/>
      <protection/>
    </xf>
    <xf numFmtId="3" fontId="7" fillId="0" borderId="0" xfId="52" applyNumberFormat="1" applyFont="1" applyBorder="1" applyProtection="1">
      <alignment/>
      <protection/>
    </xf>
    <xf numFmtId="3" fontId="7" fillId="0" borderId="17" xfId="52" applyNumberFormat="1" applyFont="1" applyBorder="1" applyProtection="1">
      <alignment/>
      <protection/>
    </xf>
    <xf numFmtId="37" fontId="8" fillId="0" borderId="13" xfId="52" applyFont="1" applyBorder="1">
      <alignment/>
      <protection/>
    </xf>
    <xf numFmtId="3" fontId="6" fillId="0" borderId="0" xfId="52" applyNumberFormat="1" applyFont="1" applyBorder="1" applyProtection="1">
      <alignment/>
      <protection locked="0"/>
    </xf>
    <xf numFmtId="3" fontId="6" fillId="0" borderId="0" xfId="52" applyNumberFormat="1" applyFont="1">
      <alignment/>
      <protection/>
    </xf>
    <xf numFmtId="3" fontId="6" fillId="0" borderId="17" xfId="52" applyNumberFormat="1" applyFont="1" applyBorder="1" applyProtection="1">
      <alignment/>
      <protection locked="0"/>
    </xf>
    <xf numFmtId="37" fontId="7" fillId="0" borderId="0" xfId="52" applyFont="1" applyBorder="1" applyAlignment="1" applyProtection="1" quotePrefix="1">
      <alignment horizontal="left"/>
      <protection/>
    </xf>
    <xf numFmtId="37" fontId="7" fillId="0" borderId="0" xfId="52" applyFont="1" applyBorder="1">
      <alignment/>
      <protection/>
    </xf>
    <xf numFmtId="3" fontId="7" fillId="0" borderId="0" xfId="52" applyNumberFormat="1" applyFont="1" applyBorder="1" applyProtection="1">
      <alignment/>
      <protection locked="0"/>
    </xf>
    <xf numFmtId="37" fontId="8" fillId="0" borderId="13" xfId="52" applyFont="1" applyBorder="1" applyAlignment="1" applyProtection="1" quotePrefix="1">
      <alignment horizontal="left"/>
      <protection/>
    </xf>
    <xf numFmtId="3" fontId="7" fillId="0" borderId="17" xfId="52" applyNumberFormat="1" applyFont="1" applyBorder="1" applyProtection="1">
      <alignment/>
      <protection locked="0"/>
    </xf>
    <xf numFmtId="3" fontId="7" fillId="0" borderId="0" xfId="52" applyNumberFormat="1" applyFont="1">
      <alignment/>
      <protection/>
    </xf>
    <xf numFmtId="3" fontId="4" fillId="0" borderId="11" xfId="52" applyNumberFormat="1" applyFont="1" applyBorder="1" applyAlignment="1" applyProtection="1">
      <alignment horizontal="fill"/>
      <protection/>
    </xf>
    <xf numFmtId="3" fontId="3" fillId="0" borderId="0" xfId="52" applyNumberFormat="1" applyFont="1" applyBorder="1" applyProtection="1">
      <alignment/>
      <protection/>
    </xf>
    <xf numFmtId="3" fontId="3" fillId="0" borderId="17" xfId="52" applyNumberFormat="1" applyFont="1" applyBorder="1" applyProtection="1">
      <alignment/>
      <protection/>
    </xf>
    <xf numFmtId="37" fontId="3" fillId="0" borderId="13" xfId="52" applyFont="1" applyBorder="1" applyAlignment="1" applyProtection="1">
      <alignment horizontal="left"/>
      <protection/>
    </xf>
    <xf numFmtId="164" fontId="6" fillId="0" borderId="0" xfId="0" applyFont="1" applyAlignment="1" applyProtection="1" quotePrefix="1">
      <alignment horizontal="left"/>
      <protection locked="0"/>
    </xf>
    <xf numFmtId="3" fontId="4" fillId="0" borderId="19" xfId="52" applyNumberFormat="1" applyFont="1" applyBorder="1" applyAlignment="1" applyProtection="1">
      <alignment horizontal="fill"/>
      <protection/>
    </xf>
    <xf numFmtId="3" fontId="4" fillId="0" borderId="20" xfId="52" applyNumberFormat="1" applyFont="1" applyBorder="1" applyAlignment="1" applyProtection="1">
      <alignment horizontal="fill"/>
      <protection/>
    </xf>
    <xf numFmtId="37" fontId="6" fillId="0" borderId="0" xfId="52" applyFont="1" applyProtection="1">
      <alignment/>
      <protection locked="0"/>
    </xf>
    <xf numFmtId="37" fontId="6" fillId="0" borderId="0" xfId="52" applyFont="1" applyAlignment="1" applyProtection="1">
      <alignment horizontal="left"/>
      <protection locked="0"/>
    </xf>
    <xf numFmtId="164" fontId="4" fillId="0" borderId="0" xfId="0" applyFont="1" applyAlignment="1">
      <alignment/>
    </xf>
    <xf numFmtId="164" fontId="5" fillId="0" borderId="0" xfId="0" applyFont="1" applyAlignment="1" applyProtection="1" quotePrefix="1">
      <alignment horizontal="left"/>
      <protection/>
    </xf>
    <xf numFmtId="164" fontId="4" fillId="0" borderId="0" xfId="0" applyFont="1" applyAlignment="1" applyProtection="1">
      <alignment horizontal="right"/>
      <protection/>
    </xf>
    <xf numFmtId="164" fontId="4" fillId="0" borderId="10" xfId="0" applyFont="1" applyBorder="1" applyAlignment="1" applyProtection="1">
      <alignment horizontal="fill"/>
      <protection/>
    </xf>
    <xf numFmtId="164" fontId="4" fillId="0" borderId="11" xfId="0" applyFont="1" applyBorder="1" applyAlignment="1" applyProtection="1">
      <alignment horizontal="fill"/>
      <protection/>
    </xf>
    <xf numFmtId="164" fontId="4" fillId="0" borderId="12" xfId="0" applyFont="1" applyBorder="1" applyAlignment="1" applyProtection="1">
      <alignment horizontal="fill"/>
      <protection/>
    </xf>
    <xf numFmtId="164" fontId="4" fillId="0" borderId="0" xfId="0" applyFont="1" applyAlignment="1" applyProtection="1">
      <alignment horizontal="left"/>
      <protection/>
    </xf>
    <xf numFmtId="164" fontId="4" fillId="0" borderId="13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13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 horizontal="left"/>
      <protection/>
    </xf>
    <xf numFmtId="164" fontId="5" fillId="0" borderId="13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right"/>
      <protection/>
    </xf>
    <xf numFmtId="164" fontId="4" fillId="0" borderId="18" xfId="0" applyFont="1" applyBorder="1" applyAlignment="1" applyProtection="1">
      <alignment horizontal="fill"/>
      <protection/>
    </xf>
    <xf numFmtId="164" fontId="4" fillId="0" borderId="19" xfId="0" applyFont="1" applyBorder="1" applyAlignment="1" applyProtection="1">
      <alignment horizontal="fill"/>
      <protection/>
    </xf>
    <xf numFmtId="164" fontId="4" fillId="0" borderId="20" xfId="0" applyFont="1" applyBorder="1" applyAlignment="1" applyProtection="1">
      <alignment horizontal="fill"/>
      <protection/>
    </xf>
    <xf numFmtId="164" fontId="8" fillId="0" borderId="13" xfId="0" applyFont="1" applyBorder="1" applyAlignment="1" applyProtection="1" quotePrefix="1">
      <alignment horizontal="left"/>
      <protection/>
    </xf>
    <xf numFmtId="164" fontId="7" fillId="0" borderId="0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164" fontId="8" fillId="0" borderId="13" xfId="0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164" fontId="8" fillId="0" borderId="13" xfId="0" applyFont="1" applyBorder="1" applyAlignment="1">
      <alignment/>
    </xf>
    <xf numFmtId="164" fontId="7" fillId="0" borderId="0" xfId="0" applyFont="1" applyBorder="1" applyAlignment="1">
      <alignment/>
    </xf>
    <xf numFmtId="164" fontId="4" fillId="0" borderId="13" xfId="0" applyFont="1" applyBorder="1" applyAlignment="1" applyProtection="1">
      <alignment horizontal="fill"/>
      <protection/>
    </xf>
    <xf numFmtId="164" fontId="4" fillId="0" borderId="0" xfId="0" applyFont="1" applyBorder="1" applyAlignment="1" applyProtection="1">
      <alignment horizontal="fill"/>
      <protection/>
    </xf>
    <xf numFmtId="3" fontId="4" fillId="0" borderId="0" xfId="0" applyNumberFormat="1" applyFont="1" applyBorder="1" applyAlignment="1" applyProtection="1">
      <alignment horizontal="fill"/>
      <protection/>
    </xf>
    <xf numFmtId="3" fontId="4" fillId="0" borderId="17" xfId="0" applyNumberFormat="1" applyFont="1" applyBorder="1" applyAlignment="1" applyProtection="1">
      <alignment horizontal="fill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164" fontId="3" fillId="0" borderId="13" xfId="0" applyFont="1" applyBorder="1" applyAlignment="1" applyProtection="1">
      <alignment horizontal="left"/>
      <protection/>
    </xf>
    <xf numFmtId="37" fontId="4" fillId="0" borderId="19" xfId="0" applyNumberFormat="1" applyFont="1" applyBorder="1" applyAlignment="1" applyProtection="1">
      <alignment horizontal="fill"/>
      <protection/>
    </xf>
    <xf numFmtId="37" fontId="4" fillId="0" borderId="20" xfId="0" applyNumberFormat="1" applyFont="1" applyBorder="1" applyAlignment="1" applyProtection="1">
      <alignment horizontal="fill"/>
      <protection/>
    </xf>
    <xf numFmtId="164" fontId="6" fillId="0" borderId="0" xfId="0" applyFont="1" applyAlignment="1" applyProtection="1">
      <alignment horizontal="left"/>
      <protection locked="0"/>
    </xf>
    <xf numFmtId="164" fontId="6" fillId="0" borderId="0" xfId="0" applyFont="1" applyAlignment="1" applyProtection="1">
      <alignment/>
      <protection locked="0"/>
    </xf>
    <xf numFmtId="164" fontId="5" fillId="0" borderId="0" xfId="0" applyFont="1" applyBorder="1" applyAlignment="1" applyProtection="1" quotePrefix="1">
      <alignment horizontal="right"/>
      <protection/>
    </xf>
    <xf numFmtId="164" fontId="5" fillId="0" borderId="17" xfId="0" applyFont="1" applyBorder="1" applyAlignment="1" applyProtection="1" quotePrefix="1">
      <alignment horizontal="right"/>
      <protection/>
    </xf>
    <xf numFmtId="3" fontId="6" fillId="0" borderId="0" xfId="48" applyNumberFormat="1" applyFont="1" applyBorder="1" applyAlignment="1" applyProtection="1">
      <alignment/>
      <protection locked="0"/>
    </xf>
    <xf numFmtId="164" fontId="7" fillId="0" borderId="0" xfId="0" applyFont="1" applyBorder="1" applyAlignment="1" applyProtection="1" quotePrefix="1">
      <alignment horizontal="left"/>
      <protection/>
    </xf>
    <xf numFmtId="3" fontId="4" fillId="0" borderId="11" xfId="0" applyNumberFormat="1" applyFont="1" applyBorder="1" applyAlignment="1" applyProtection="1">
      <alignment horizontal="fill"/>
      <protection/>
    </xf>
    <xf numFmtId="3" fontId="4" fillId="0" borderId="12" xfId="0" applyNumberFormat="1" applyFont="1" applyBorder="1" applyAlignment="1" applyProtection="1">
      <alignment horizontal="fill"/>
      <protection/>
    </xf>
    <xf numFmtId="3" fontId="4" fillId="0" borderId="19" xfId="0" applyNumberFormat="1" applyFont="1" applyBorder="1" applyAlignment="1" applyProtection="1">
      <alignment horizontal="fill"/>
      <protection/>
    </xf>
    <xf numFmtId="3" fontId="4" fillId="0" borderId="20" xfId="0" applyNumberFormat="1" applyFont="1" applyBorder="1" applyAlignment="1" applyProtection="1">
      <alignment horizontal="fill"/>
      <protection/>
    </xf>
    <xf numFmtId="165" fontId="10" fillId="0" borderId="0" xfId="47" applyNumberFormat="1" applyFont="1" applyAlignment="1" applyProtection="1" quotePrefix="1">
      <alignment horizontal="left"/>
      <protection locked="0"/>
    </xf>
    <xf numFmtId="165" fontId="10" fillId="0" borderId="0" xfId="47" applyNumberFormat="1" applyFont="1" applyAlignment="1" applyProtection="1">
      <alignment/>
      <protection locked="0"/>
    </xf>
    <xf numFmtId="37" fontId="5" fillId="0" borderId="0" xfId="52" applyFont="1" applyBorder="1" applyAlignment="1" applyProtection="1">
      <alignment horizontal="right"/>
      <protection/>
    </xf>
    <xf numFmtId="37" fontId="5" fillId="0" borderId="0" xfId="52" applyFont="1" applyBorder="1" applyAlignment="1" applyProtection="1" quotePrefix="1">
      <alignment horizontal="right"/>
      <protection/>
    </xf>
    <xf numFmtId="37" fontId="5" fillId="0" borderId="17" xfId="52" applyFont="1" applyBorder="1" applyAlignment="1" applyProtection="1">
      <alignment horizontal="right"/>
      <protection/>
    </xf>
    <xf numFmtId="37" fontId="5" fillId="0" borderId="17" xfId="52" applyFont="1" applyBorder="1" applyAlignment="1" applyProtection="1" quotePrefix="1">
      <alignment horizontal="right"/>
      <protection/>
    </xf>
    <xf numFmtId="37" fontId="4" fillId="0" borderId="21" xfId="52" applyFont="1" applyBorder="1">
      <alignment/>
      <protection/>
    </xf>
    <xf numFmtId="164" fontId="6" fillId="0" borderId="22" xfId="0" applyFont="1" applyBorder="1" applyAlignment="1" applyProtection="1" quotePrefix="1">
      <alignment horizontal="left"/>
      <protection/>
    </xf>
    <xf numFmtId="37" fontId="8" fillId="0" borderId="0" xfId="52" applyFont="1" applyBorder="1" applyAlignment="1" applyProtection="1">
      <alignment horizontal="left"/>
      <protection/>
    </xf>
    <xf numFmtId="164" fontId="9" fillId="0" borderId="0" xfId="0" applyFont="1" applyBorder="1" applyAlignment="1" applyProtection="1" quotePrefix="1">
      <alignment horizontal="left"/>
      <protection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164" fontId="4" fillId="0" borderId="23" xfId="0" applyFont="1" applyBorder="1" applyAlignment="1">
      <alignment/>
    </xf>
    <xf numFmtId="164" fontId="8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164" fontId="12" fillId="0" borderId="0" xfId="0" applyFont="1" applyBorder="1" applyAlignment="1">
      <alignment/>
    </xf>
    <xf numFmtId="3" fontId="4" fillId="0" borderId="0" xfId="0" applyNumberFormat="1" applyFont="1" applyFill="1" applyAlignment="1">
      <alignment/>
    </xf>
    <xf numFmtId="164" fontId="4" fillId="0" borderId="0" xfId="0" applyFont="1" applyFill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7" fillId="0" borderId="0" xfId="52" applyFont="1" applyFill="1" applyBorder="1" applyAlignment="1" applyProtection="1">
      <alignment horizontal="left"/>
      <protection/>
    </xf>
    <xf numFmtId="37" fontId="7" fillId="0" borderId="0" xfId="52" applyFont="1" applyFill="1" applyBorder="1">
      <alignment/>
      <protection/>
    </xf>
    <xf numFmtId="164" fontId="8" fillId="0" borderId="13" xfId="0" applyFont="1" applyFill="1" applyBorder="1" applyAlignment="1" applyProtection="1">
      <alignment horizontal="left"/>
      <protection/>
    </xf>
    <xf numFmtId="164" fontId="8" fillId="0" borderId="18" xfId="0" applyFont="1" applyFill="1" applyBorder="1" applyAlignment="1" applyProtection="1">
      <alignment horizontal="left"/>
      <protection/>
    </xf>
    <xf numFmtId="37" fontId="4" fillId="0" borderId="13" xfId="52" applyFont="1" applyBorder="1" applyAlignment="1" applyProtection="1">
      <alignment horizontal="fill"/>
      <protection/>
    </xf>
    <xf numFmtId="37" fontId="4" fillId="0" borderId="0" xfId="52" applyFont="1" applyBorder="1" applyAlignment="1" applyProtection="1">
      <alignment horizontal="fill"/>
      <protection/>
    </xf>
    <xf numFmtId="37" fontId="4" fillId="0" borderId="17" xfId="52" applyFont="1" applyBorder="1" applyAlignment="1" applyProtection="1">
      <alignment horizontal="fill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164" fontId="6" fillId="0" borderId="0" xfId="0" applyFont="1" applyFill="1" applyAlignment="1" applyProtection="1">
      <alignment/>
      <protection locked="0"/>
    </xf>
    <xf numFmtId="164" fontId="8" fillId="0" borderId="13" xfId="0" applyFont="1" applyFill="1" applyBorder="1" applyAlignment="1" applyProtection="1" quotePrefix="1">
      <alignment horizontal="left"/>
      <protection/>
    </xf>
    <xf numFmtId="164" fontId="7" fillId="0" borderId="0" xfId="0" applyFont="1" applyFill="1" applyBorder="1" applyAlignment="1" applyProtection="1">
      <alignment horizontal="left"/>
      <protection/>
    </xf>
    <xf numFmtId="164" fontId="7" fillId="0" borderId="19" xfId="0" applyFont="1" applyFill="1" applyBorder="1" applyAlignment="1" applyProtection="1">
      <alignment horizontal="left"/>
      <protection/>
    </xf>
    <xf numFmtId="3" fontId="6" fillId="0" borderId="0" xfId="45" applyNumberFormat="1" applyFont="1" applyAlignment="1" applyProtection="1">
      <alignment/>
      <protection locked="0"/>
    </xf>
    <xf numFmtId="164" fontId="4" fillId="0" borderId="17" xfId="0" applyFont="1" applyBorder="1" applyAlignment="1" applyProtection="1">
      <alignment horizontal="fill"/>
      <protection/>
    </xf>
    <xf numFmtId="164" fontId="13" fillId="0" borderId="0" xfId="0" applyFont="1" applyAlignment="1">
      <alignment/>
    </xf>
    <xf numFmtId="164" fontId="4" fillId="0" borderId="0" xfId="0" applyFont="1" applyFill="1" applyAlignment="1">
      <alignment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/>
    </xf>
    <xf numFmtId="37" fontId="14" fillId="0" borderId="0" xfId="52" applyFont="1" applyProtection="1">
      <alignment/>
      <protection locked="0"/>
    </xf>
    <xf numFmtId="3" fontId="7" fillId="0" borderId="0" xfId="52" applyNumberFormat="1" applyFont="1" applyBorder="1" applyAlignment="1" applyProtection="1">
      <alignment readingOrder="2"/>
      <protection locked="0"/>
    </xf>
    <xf numFmtId="3" fontId="6" fillId="33" borderId="0" xfId="0" applyNumberFormat="1" applyFont="1" applyFill="1" applyAlignment="1">
      <alignment/>
    </xf>
    <xf numFmtId="164" fontId="4" fillId="0" borderId="0" xfId="0" applyFont="1" applyAlignment="1">
      <alignment readingOrder="1"/>
    </xf>
    <xf numFmtId="164" fontId="6" fillId="0" borderId="0" xfId="0" applyFont="1" applyAlignment="1" applyProtection="1" quotePrefix="1">
      <alignment horizontal="left" readingOrder="1"/>
      <protection locked="0"/>
    </xf>
    <xf numFmtId="164" fontId="7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17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164" fontId="4" fillId="34" borderId="0" xfId="0" applyFont="1" applyFill="1" applyAlignment="1" applyProtection="1">
      <alignment horizontal="right"/>
      <protection/>
    </xf>
    <xf numFmtId="164" fontId="8" fillId="34" borderId="13" xfId="0" applyFont="1" applyFill="1" applyBorder="1" applyAlignment="1" applyProtection="1">
      <alignment horizontal="left"/>
      <protection/>
    </xf>
    <xf numFmtId="164" fontId="7" fillId="34" borderId="0" xfId="0" applyFont="1" applyFill="1" applyBorder="1" applyAlignment="1" applyProtection="1">
      <alignment horizontal="left"/>
      <protection/>
    </xf>
    <xf numFmtId="3" fontId="3" fillId="34" borderId="0" xfId="0" applyNumberFormat="1" applyFont="1" applyFill="1" applyBorder="1" applyAlignment="1" applyProtection="1">
      <alignment/>
      <protection locked="0"/>
    </xf>
    <xf numFmtId="164" fontId="3" fillId="34" borderId="0" xfId="0" applyFont="1" applyFill="1" applyAlignment="1">
      <alignment/>
    </xf>
    <xf numFmtId="3" fontId="3" fillId="34" borderId="17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Alignment="1">
      <alignment/>
    </xf>
    <xf numFmtId="164" fontId="6" fillId="34" borderId="0" xfId="0" applyFont="1" applyFill="1" applyAlignment="1" applyProtection="1">
      <alignment horizontal="left"/>
      <protection locked="0"/>
    </xf>
    <xf numFmtId="164" fontId="6" fillId="34" borderId="0" xfId="0" applyFont="1" applyFill="1" applyAlignment="1" applyProtection="1">
      <alignment/>
      <protection locked="0"/>
    </xf>
    <xf numFmtId="164" fontId="4" fillId="34" borderId="0" xfId="0" applyFont="1" applyFill="1" applyAlignment="1">
      <alignment/>
    </xf>
    <xf numFmtId="37" fontId="8" fillId="34" borderId="13" xfId="52" applyFont="1" applyFill="1" applyBorder="1">
      <alignment/>
      <protection/>
    </xf>
    <xf numFmtId="37" fontId="7" fillId="34" borderId="0" xfId="52" applyFont="1" applyFill="1" applyBorder="1" applyAlignment="1" applyProtection="1">
      <alignment horizontal="left"/>
      <protection/>
    </xf>
    <xf numFmtId="3" fontId="6" fillId="34" borderId="0" xfId="52" applyNumberFormat="1" applyFont="1" applyFill="1" applyBorder="1" applyProtection="1">
      <alignment/>
      <protection locked="0"/>
    </xf>
    <xf numFmtId="3" fontId="6" fillId="34" borderId="17" xfId="52" applyNumberFormat="1" applyFont="1" applyFill="1" applyBorder="1" applyProtection="1">
      <alignment/>
      <protection locked="0"/>
    </xf>
    <xf numFmtId="37" fontId="4" fillId="34" borderId="0" xfId="52" applyFont="1" applyFill="1">
      <alignment/>
      <protection/>
    </xf>
    <xf numFmtId="37" fontId="15" fillId="0" borderId="0" xfId="52" applyFont="1">
      <alignment/>
      <protection/>
    </xf>
    <xf numFmtId="37" fontId="6" fillId="0" borderId="0" xfId="52" applyFont="1">
      <alignment/>
      <protection/>
    </xf>
    <xf numFmtId="37" fontId="8" fillId="0" borderId="13" xfId="52" applyFont="1" applyFill="1" applyBorder="1">
      <alignment/>
      <protection/>
    </xf>
    <xf numFmtId="3" fontId="6" fillId="0" borderId="0" xfId="52" applyNumberFormat="1" applyFont="1" applyFill="1" applyBorder="1" applyProtection="1">
      <alignment/>
      <protection locked="0"/>
    </xf>
    <xf numFmtId="3" fontId="6" fillId="0" borderId="17" xfId="52" applyNumberFormat="1" applyFont="1" applyFill="1" applyBorder="1" applyProtection="1">
      <alignment/>
      <protection locked="0"/>
    </xf>
    <xf numFmtId="37" fontId="4" fillId="0" borderId="0" xfId="52" applyFont="1" applyFill="1">
      <alignment/>
      <protection/>
    </xf>
    <xf numFmtId="164" fontId="8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164" fontId="8" fillId="0" borderId="13" xfId="0" applyFont="1" applyFill="1" applyBorder="1" applyAlignment="1">
      <alignment/>
    </xf>
    <xf numFmtId="164" fontId="16" fillId="0" borderId="0" xfId="0" applyFont="1" applyAlignment="1">
      <alignment/>
    </xf>
    <xf numFmtId="3" fontId="4" fillId="0" borderId="24" xfId="52" applyNumberFormat="1" applyFont="1" applyBorder="1" applyAlignment="1" applyProtection="1">
      <alignment horizontal="fill"/>
      <protection/>
    </xf>
    <xf numFmtId="3" fontId="3" fillId="0" borderId="25" xfId="52" applyNumberFormat="1" applyFont="1" applyBorder="1" applyProtection="1">
      <alignment/>
      <protection/>
    </xf>
    <xf numFmtId="3" fontId="7" fillId="0" borderId="25" xfId="52" applyNumberFormat="1" applyFont="1" applyBorder="1" applyProtection="1">
      <alignment/>
      <protection locked="0"/>
    </xf>
    <xf numFmtId="37" fontId="6" fillId="0" borderId="25" xfId="52" applyFont="1" applyBorder="1">
      <alignment/>
      <protection/>
    </xf>
    <xf numFmtId="3" fontId="7" fillId="0" borderId="0" xfId="52" applyNumberFormat="1" applyFont="1" applyBorder="1" applyAlignment="1" applyProtection="1">
      <alignment/>
      <protection/>
    </xf>
    <xf numFmtId="3" fontId="4" fillId="0" borderId="0" xfId="52" applyNumberFormat="1" applyFont="1" applyAlignment="1">
      <alignment horizontal="right"/>
      <protection/>
    </xf>
    <xf numFmtId="3" fontId="4" fillId="0" borderId="0" xfId="52" applyNumberFormat="1" applyFont="1" applyAlignment="1">
      <alignment/>
      <protection/>
    </xf>
    <xf numFmtId="3" fontId="7" fillId="0" borderId="25" xfId="52" applyNumberFormat="1" applyFont="1" applyBorder="1" applyAlignment="1" applyProtection="1">
      <alignment/>
      <protection/>
    </xf>
    <xf numFmtId="3" fontId="4" fillId="0" borderId="25" xfId="52" applyNumberFormat="1" applyFont="1" applyBorder="1" applyAlignment="1">
      <alignment/>
      <protection/>
    </xf>
    <xf numFmtId="164" fontId="51" fillId="0" borderId="0" xfId="0" applyFont="1" applyAlignment="1">
      <alignment/>
    </xf>
    <xf numFmtId="164" fontId="6" fillId="0" borderId="22" xfId="0" applyFont="1" applyBorder="1" applyAlignment="1" applyProtection="1" quotePrefix="1">
      <alignment horizontal="center"/>
      <protection/>
    </xf>
    <xf numFmtId="164" fontId="6" fillId="0" borderId="26" xfId="0" applyFont="1" applyBorder="1" applyAlignment="1" applyProtection="1" quotePrefix="1">
      <alignment horizontal="center"/>
      <protection/>
    </xf>
    <xf numFmtId="164" fontId="9" fillId="0" borderId="22" xfId="0" applyFont="1" applyBorder="1" applyAlignment="1" applyProtection="1" quotePrefix="1">
      <alignment horizontal="center"/>
      <protection/>
    </xf>
    <xf numFmtId="164" fontId="5" fillId="0" borderId="27" xfId="0" applyFont="1" applyBorder="1" applyAlignment="1" applyProtection="1" quotePrefix="1">
      <alignment horizontal="center"/>
      <protection/>
    </xf>
    <xf numFmtId="164" fontId="5" fillId="0" borderId="28" xfId="0" applyFont="1" applyBorder="1" applyAlignment="1" applyProtection="1" quotePrefix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RES967.XL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6"/>
  <sheetViews>
    <sheetView showGridLines="0" zoomScalePageLayoutView="0" workbookViewId="0" topLeftCell="A31">
      <selection activeCell="J54" sqref="J54"/>
    </sheetView>
  </sheetViews>
  <sheetFormatPr defaultColWidth="7.00390625" defaultRowHeight="12.75"/>
  <cols>
    <col min="1" max="1" width="2.375" style="51" customWidth="1"/>
    <col min="2" max="2" width="19.625" style="51" customWidth="1"/>
    <col min="3" max="3" width="14.125" style="51" customWidth="1"/>
    <col min="4" max="4" width="8.125" style="51" customWidth="1"/>
    <col min="5" max="5" width="11.00390625" style="51" customWidth="1"/>
    <col min="6" max="6" width="2.875" style="51" customWidth="1"/>
    <col min="7" max="7" width="8.375" style="51" customWidth="1"/>
    <col min="8" max="8" width="10.50390625" style="51" customWidth="1"/>
    <col min="9" max="9" width="3.625" style="51" customWidth="1"/>
    <col min="10" max="10" width="12.875" style="51" customWidth="1"/>
    <col min="11" max="11" width="8.75390625" style="51" customWidth="1"/>
    <col min="12" max="16384" width="7.00390625" style="51" customWidth="1"/>
  </cols>
  <sheetData>
    <row r="1" spans="1:9" ht="12.75">
      <c r="A1" s="139"/>
      <c r="B1" s="52" t="s">
        <v>0</v>
      </c>
      <c r="I1" s="113"/>
    </row>
    <row r="2" spans="2:15" ht="12.75">
      <c r="B2" s="140" t="s">
        <v>59</v>
      </c>
      <c r="I2" s="113"/>
      <c r="L2" s="86"/>
      <c r="M2" s="87"/>
      <c r="N2" s="86"/>
      <c r="O2" s="86"/>
    </row>
    <row r="3" spans="2:15" ht="12.75">
      <c r="B3" s="54"/>
      <c r="C3" s="55"/>
      <c r="D3" s="55"/>
      <c r="E3" s="55"/>
      <c r="F3" s="55"/>
      <c r="G3" s="55"/>
      <c r="H3" s="56"/>
      <c r="L3" s="86"/>
      <c r="M3" s="87"/>
      <c r="N3" s="86"/>
      <c r="O3" s="86"/>
    </row>
    <row r="4" spans="2:14" ht="12.75">
      <c r="B4" s="60" t="s">
        <v>1</v>
      </c>
      <c r="C4" s="61" t="s">
        <v>2</v>
      </c>
      <c r="D4" s="188" t="s">
        <v>38</v>
      </c>
      <c r="E4" s="188"/>
      <c r="F4" s="105"/>
      <c r="G4" s="186" t="s">
        <v>51</v>
      </c>
      <c r="H4" s="187"/>
      <c r="I4" s="53"/>
      <c r="L4" s="86"/>
      <c r="M4" s="87"/>
      <c r="N4" s="87"/>
    </row>
    <row r="5" spans="1:14" ht="12.75">
      <c r="A5" s="53"/>
      <c r="B5" s="58"/>
      <c r="C5" s="59"/>
      <c r="D5" s="64" t="s">
        <v>3</v>
      </c>
      <c r="E5" s="88" t="s">
        <v>27</v>
      </c>
      <c r="F5" s="88"/>
      <c r="G5" s="64" t="s">
        <v>3</v>
      </c>
      <c r="H5" s="89" t="s">
        <v>27</v>
      </c>
      <c r="I5" s="53"/>
      <c r="L5" s="86"/>
      <c r="M5" s="87"/>
      <c r="N5" s="87"/>
    </row>
    <row r="6" spans="1:14" ht="12.75">
      <c r="A6" s="53"/>
      <c r="B6" s="65"/>
      <c r="C6" s="66"/>
      <c r="D6" s="66"/>
      <c r="E6" s="66"/>
      <c r="F6" s="66"/>
      <c r="G6" s="66"/>
      <c r="H6" s="67"/>
      <c r="I6" s="57"/>
      <c r="L6" s="86"/>
      <c r="M6" s="87"/>
      <c r="N6" s="87"/>
    </row>
    <row r="7" spans="1:14" ht="12.75">
      <c r="A7" s="53"/>
      <c r="B7" s="72" t="s">
        <v>53</v>
      </c>
      <c r="C7" s="69" t="s">
        <v>12</v>
      </c>
      <c r="D7" s="106">
        <v>528</v>
      </c>
      <c r="E7" s="106">
        <v>623726</v>
      </c>
      <c r="F7" s="106"/>
      <c r="G7" s="106">
        <v>267</v>
      </c>
      <c r="H7" s="107">
        <v>190350</v>
      </c>
      <c r="I7" s="53"/>
      <c r="J7" s="112"/>
      <c r="K7" s="112"/>
      <c r="L7" s="87"/>
      <c r="M7" s="87"/>
      <c r="N7" s="87"/>
    </row>
    <row r="8" spans="1:14" ht="12.75">
      <c r="A8" s="53"/>
      <c r="B8" s="77"/>
      <c r="C8" s="78"/>
      <c r="D8" s="78"/>
      <c r="E8" s="78"/>
      <c r="F8" s="78"/>
      <c r="G8" s="78"/>
      <c r="H8" s="131"/>
      <c r="I8" s="57"/>
      <c r="L8" s="86"/>
      <c r="M8" s="87"/>
      <c r="N8" s="87"/>
    </row>
    <row r="9" spans="1:14" s="159" customFormat="1" ht="12.75">
      <c r="A9" s="150"/>
      <c r="B9" s="151" t="s">
        <v>7</v>
      </c>
      <c r="C9" s="152" t="s">
        <v>8</v>
      </c>
      <c r="D9" s="153">
        <v>159</v>
      </c>
      <c r="E9" s="153">
        <v>112302</v>
      </c>
      <c r="F9" s="154"/>
      <c r="G9" s="153">
        <v>133</v>
      </c>
      <c r="H9" s="155">
        <v>54631</v>
      </c>
      <c r="I9" s="150"/>
      <c r="J9" s="156"/>
      <c r="K9" s="156"/>
      <c r="L9" s="157"/>
      <c r="M9" s="158"/>
      <c r="N9" s="158"/>
    </row>
    <row r="10" spans="1:14" ht="12.75">
      <c r="A10" s="53"/>
      <c r="B10" s="75"/>
      <c r="C10" s="141"/>
      <c r="D10" s="73"/>
      <c r="E10" s="73"/>
      <c r="F10" s="73"/>
      <c r="G10" s="73"/>
      <c r="H10" s="74"/>
      <c r="I10" s="53"/>
      <c r="J10" s="112"/>
      <c r="K10" s="112"/>
      <c r="L10" s="86"/>
      <c r="M10" s="87"/>
      <c r="N10" s="87"/>
    </row>
    <row r="11" spans="1:14" ht="12.75">
      <c r="A11" s="53"/>
      <c r="B11" s="72" t="s">
        <v>9</v>
      </c>
      <c r="C11" s="109" t="s">
        <v>4</v>
      </c>
      <c r="D11" s="81">
        <f>SUM(D12:D14)</f>
        <v>3600</v>
      </c>
      <c r="E11" s="81">
        <f>SUM(E12:E14)</f>
        <v>3091142</v>
      </c>
      <c r="F11" s="81"/>
      <c r="G11" s="81">
        <f>SUM(G12:G14)</f>
        <v>2718</v>
      </c>
      <c r="H11" s="82">
        <f>SUM(H12:H14)</f>
        <v>1394298</v>
      </c>
      <c r="I11" s="53"/>
      <c r="J11" s="112"/>
      <c r="K11" s="112"/>
      <c r="L11" s="86"/>
      <c r="M11" s="130"/>
      <c r="N11" s="87"/>
    </row>
    <row r="12" spans="1:14" ht="12.75">
      <c r="A12" s="53"/>
      <c r="B12" s="72"/>
      <c r="C12" s="69" t="s">
        <v>10</v>
      </c>
      <c r="D12" s="73">
        <v>360</v>
      </c>
      <c r="E12" s="73">
        <v>275091</v>
      </c>
      <c r="F12" s="73"/>
      <c r="G12" s="73">
        <v>334</v>
      </c>
      <c r="H12" s="74">
        <v>136458</v>
      </c>
      <c r="I12" s="53"/>
      <c r="J12" s="112"/>
      <c r="K12" s="112"/>
      <c r="L12" s="86"/>
      <c r="M12" s="87"/>
      <c r="N12" s="87"/>
    </row>
    <row r="13" spans="1:14" ht="12.75">
      <c r="A13" s="53"/>
      <c r="B13" s="75"/>
      <c r="C13" s="69" t="s">
        <v>11</v>
      </c>
      <c r="D13" s="73">
        <v>3103</v>
      </c>
      <c r="E13" s="73">
        <v>2730892</v>
      </c>
      <c r="F13" s="73"/>
      <c r="G13" s="73">
        <v>2276</v>
      </c>
      <c r="H13" s="74">
        <v>1215733</v>
      </c>
      <c r="I13" s="53"/>
      <c r="J13" s="112"/>
      <c r="K13" s="112"/>
      <c r="L13" s="87"/>
      <c r="M13" s="87"/>
      <c r="N13" s="87"/>
    </row>
    <row r="14" spans="1:14" ht="12.75">
      <c r="A14" s="53"/>
      <c r="B14" s="75"/>
      <c r="C14" s="69" t="s">
        <v>6</v>
      </c>
      <c r="D14" s="73">
        <v>137</v>
      </c>
      <c r="E14" s="73">
        <v>85159</v>
      </c>
      <c r="F14" s="73"/>
      <c r="G14" s="73">
        <v>108</v>
      </c>
      <c r="H14" s="74">
        <v>42107</v>
      </c>
      <c r="I14" s="53"/>
      <c r="J14" s="112"/>
      <c r="K14" s="112"/>
      <c r="M14" s="87"/>
      <c r="N14" s="87"/>
    </row>
    <row r="15" spans="1:14" ht="12.75">
      <c r="A15" s="53"/>
      <c r="B15" s="75"/>
      <c r="C15" s="69"/>
      <c r="D15" s="73"/>
      <c r="E15" s="73"/>
      <c r="F15" s="73"/>
      <c r="G15" s="73"/>
      <c r="H15" s="74"/>
      <c r="I15" s="53"/>
      <c r="J15" s="112"/>
      <c r="K15" s="112"/>
      <c r="M15" s="87"/>
      <c r="N15" s="87"/>
    </row>
    <row r="16" spans="1:14" ht="12.75">
      <c r="A16" s="53"/>
      <c r="B16" s="75" t="s">
        <v>58</v>
      </c>
      <c r="C16" s="109" t="s">
        <v>4</v>
      </c>
      <c r="D16" s="81">
        <f>SUM(D17:D18)</f>
        <v>2752</v>
      </c>
      <c r="E16" s="81">
        <f>SUM(E17:E18)</f>
        <v>2607346</v>
      </c>
      <c r="F16" s="81"/>
      <c r="G16" s="81">
        <f>SUM(G17:G18)</f>
        <v>1896</v>
      </c>
      <c r="H16" s="81">
        <f>SUM(H17:H18)</f>
        <v>997583</v>
      </c>
      <c r="I16" s="53"/>
      <c r="J16" s="112"/>
      <c r="K16" s="112"/>
      <c r="M16" s="87"/>
      <c r="N16" s="87"/>
    </row>
    <row r="17" spans="1:14" ht="12.75">
      <c r="A17" s="53"/>
      <c r="B17" s="75"/>
      <c r="C17" s="69" t="s">
        <v>6</v>
      </c>
      <c r="D17" s="73">
        <v>653</v>
      </c>
      <c r="E17" s="73">
        <v>529222</v>
      </c>
      <c r="F17" s="73"/>
      <c r="G17" s="73">
        <v>379</v>
      </c>
      <c r="H17" s="74">
        <v>133483</v>
      </c>
      <c r="I17" s="53"/>
      <c r="J17" s="112"/>
      <c r="K17" s="112"/>
      <c r="M17" s="87"/>
      <c r="N17" s="87"/>
    </row>
    <row r="18" spans="1:14" ht="12.75">
      <c r="A18" s="53"/>
      <c r="B18" s="75"/>
      <c r="C18" s="69" t="s">
        <v>5</v>
      </c>
      <c r="D18" s="73">
        <v>2099</v>
      </c>
      <c r="E18" s="73">
        <v>2078124</v>
      </c>
      <c r="F18" s="73"/>
      <c r="G18" s="73">
        <v>1517</v>
      </c>
      <c r="H18" s="74">
        <v>864100</v>
      </c>
      <c r="I18" s="53"/>
      <c r="J18" s="112"/>
      <c r="K18" s="112"/>
      <c r="M18" s="87"/>
      <c r="N18" s="87"/>
    </row>
    <row r="19" spans="1:14" ht="12.75">
      <c r="A19" s="53"/>
      <c r="B19" s="75"/>
      <c r="C19" s="76"/>
      <c r="D19" s="70"/>
      <c r="E19" s="70"/>
      <c r="F19" s="70"/>
      <c r="G19" s="70"/>
      <c r="H19" s="71"/>
      <c r="I19" s="53"/>
      <c r="J19" s="112"/>
      <c r="K19" s="112"/>
      <c r="L19" s="87"/>
      <c r="M19" s="87"/>
      <c r="N19" s="87"/>
    </row>
    <row r="20" spans="1:14" ht="12.75">
      <c r="A20" s="53"/>
      <c r="B20" s="68" t="s">
        <v>52</v>
      </c>
      <c r="C20" s="69" t="s">
        <v>56</v>
      </c>
      <c r="D20" s="124">
        <v>968</v>
      </c>
      <c r="E20" s="124">
        <v>918164.48</v>
      </c>
      <c r="F20" s="124"/>
      <c r="G20" s="124">
        <v>606</v>
      </c>
      <c r="H20" s="125">
        <v>319933</v>
      </c>
      <c r="I20" s="53"/>
      <c r="J20" s="112"/>
      <c r="K20" s="112"/>
      <c r="L20" s="126"/>
      <c r="M20" s="87"/>
      <c r="N20" s="87"/>
    </row>
    <row r="21" spans="1:14" ht="12.75">
      <c r="A21" s="53"/>
      <c r="B21" s="72"/>
      <c r="C21" s="69"/>
      <c r="D21" s="70"/>
      <c r="E21" s="70"/>
      <c r="F21" s="70"/>
      <c r="G21" s="70"/>
      <c r="H21" s="71"/>
      <c r="I21" s="53"/>
      <c r="J21" s="112"/>
      <c r="K21" s="112"/>
      <c r="L21" s="87"/>
      <c r="M21" s="87"/>
      <c r="N21" s="87"/>
    </row>
    <row r="22" spans="1:11" ht="12.75">
      <c r="A22" s="53"/>
      <c r="B22" s="72" t="s">
        <v>13</v>
      </c>
      <c r="C22" s="109" t="s">
        <v>4</v>
      </c>
      <c r="D22" s="81">
        <f>SUM(D23:D28)</f>
        <v>592</v>
      </c>
      <c r="E22" s="81">
        <f>SUM(E23:E28)</f>
        <v>617518</v>
      </c>
      <c r="F22" s="81"/>
      <c r="G22" s="81">
        <f>SUM(G23:G28)</f>
        <v>418</v>
      </c>
      <c r="H22" s="82">
        <f>SUM(H23:H28)</f>
        <v>302351</v>
      </c>
      <c r="I22" s="53"/>
      <c r="J22" s="112"/>
      <c r="K22" s="112"/>
    </row>
    <row r="23" spans="1:11" ht="12.75">
      <c r="A23" s="53"/>
      <c r="B23" s="75"/>
      <c r="C23" s="69" t="s">
        <v>14</v>
      </c>
      <c r="D23" s="70">
        <v>61</v>
      </c>
      <c r="E23" s="70">
        <v>37754</v>
      </c>
      <c r="F23" s="70"/>
      <c r="G23" s="70">
        <v>44</v>
      </c>
      <c r="H23" s="71">
        <v>18546</v>
      </c>
      <c r="I23" s="53"/>
      <c r="J23" s="112"/>
      <c r="K23" s="114"/>
    </row>
    <row r="24" spans="1:11" ht="12.75">
      <c r="A24" s="53"/>
      <c r="B24" s="75"/>
      <c r="C24" s="69" t="s">
        <v>15</v>
      </c>
      <c r="D24" s="70">
        <v>104</v>
      </c>
      <c r="E24" s="70">
        <v>208078</v>
      </c>
      <c r="F24" s="70"/>
      <c r="G24" s="70">
        <v>63</v>
      </c>
      <c r="H24" s="71">
        <v>106406</v>
      </c>
      <c r="I24" s="53"/>
      <c r="J24" s="112"/>
      <c r="K24" s="114"/>
    </row>
    <row r="25" spans="1:11" ht="12.75">
      <c r="A25" s="53"/>
      <c r="B25" s="75"/>
      <c r="C25" s="69" t="s">
        <v>16</v>
      </c>
      <c r="D25" s="70">
        <v>197</v>
      </c>
      <c r="E25" s="70">
        <v>146376</v>
      </c>
      <c r="F25" s="70"/>
      <c r="G25" s="70">
        <v>124</v>
      </c>
      <c r="H25" s="71">
        <v>57015</v>
      </c>
      <c r="I25" s="53"/>
      <c r="J25" s="112"/>
      <c r="K25" s="114"/>
    </row>
    <row r="26" spans="1:11" ht="12.75">
      <c r="A26" s="53"/>
      <c r="B26" s="75"/>
      <c r="C26" s="69" t="s">
        <v>17</v>
      </c>
      <c r="D26" s="70">
        <v>16</v>
      </c>
      <c r="E26" s="70">
        <v>17474</v>
      </c>
      <c r="F26" s="70"/>
      <c r="G26" s="70">
        <v>26</v>
      </c>
      <c r="H26" s="71">
        <v>12155</v>
      </c>
      <c r="I26" s="53"/>
      <c r="J26" s="112"/>
      <c r="K26" s="114"/>
    </row>
    <row r="27" spans="1:11" ht="12.75">
      <c r="A27" s="53"/>
      <c r="B27" s="75"/>
      <c r="C27" s="69" t="s">
        <v>18</v>
      </c>
      <c r="D27" s="70">
        <v>164</v>
      </c>
      <c r="E27" s="70">
        <v>137331</v>
      </c>
      <c r="F27" s="70"/>
      <c r="G27" s="70">
        <v>123</v>
      </c>
      <c r="H27" s="71">
        <v>70271</v>
      </c>
      <c r="I27" s="53"/>
      <c r="J27" s="112"/>
      <c r="K27" s="114"/>
    </row>
    <row r="28" spans="1:11" ht="12.75">
      <c r="A28" s="53"/>
      <c r="B28" s="75"/>
      <c r="C28" s="69" t="s">
        <v>19</v>
      </c>
      <c r="D28" s="70">
        <v>50</v>
      </c>
      <c r="E28" s="70">
        <v>70505</v>
      </c>
      <c r="F28" s="70"/>
      <c r="G28" s="70">
        <v>38</v>
      </c>
      <c r="H28" s="71">
        <v>37958</v>
      </c>
      <c r="I28" s="53"/>
      <c r="J28" s="112"/>
      <c r="K28" s="114"/>
    </row>
    <row r="29" spans="1:11" ht="12.75">
      <c r="A29" s="53"/>
      <c r="B29" s="75"/>
      <c r="C29" s="76"/>
      <c r="D29" s="73"/>
      <c r="E29" s="73"/>
      <c r="F29" s="73"/>
      <c r="G29" s="73"/>
      <c r="H29" s="74"/>
      <c r="I29" s="53"/>
      <c r="J29" s="112"/>
      <c r="K29" s="112"/>
    </row>
    <row r="30" spans="1:11" ht="12.75">
      <c r="A30" s="53"/>
      <c r="B30" s="68" t="s">
        <v>45</v>
      </c>
      <c r="C30" s="109" t="s">
        <v>4</v>
      </c>
      <c r="D30" s="111">
        <f>SUM(D31:D32)</f>
        <v>0</v>
      </c>
      <c r="E30" s="81">
        <f>SUM(E31:E32)</f>
        <v>0</v>
      </c>
      <c r="F30" s="81"/>
      <c r="G30" s="81">
        <f>SUM(G31:G32)</f>
        <v>0</v>
      </c>
      <c r="H30" s="82">
        <f>SUM(H31:H32)</f>
        <v>0</v>
      </c>
      <c r="I30" s="53"/>
      <c r="J30" s="112"/>
      <c r="K30" s="112"/>
    </row>
    <row r="31" spans="1:11" ht="12.75">
      <c r="A31" s="53"/>
      <c r="B31" s="75"/>
      <c r="C31" s="69" t="s">
        <v>5</v>
      </c>
      <c r="D31" s="70">
        <v>0</v>
      </c>
      <c r="E31" s="70">
        <v>0</v>
      </c>
      <c r="F31" s="70"/>
      <c r="G31" s="90">
        <v>0</v>
      </c>
      <c r="H31" s="71">
        <v>0</v>
      </c>
      <c r="I31" s="53"/>
      <c r="J31" s="112"/>
      <c r="K31" s="112"/>
    </row>
    <row r="32" spans="1:11" ht="12.75">
      <c r="A32" s="53"/>
      <c r="B32" s="75"/>
      <c r="C32" s="69" t="s">
        <v>6</v>
      </c>
      <c r="D32" s="70">
        <v>0</v>
      </c>
      <c r="E32" s="70">
        <v>0</v>
      </c>
      <c r="F32" s="70"/>
      <c r="G32" s="90">
        <v>0</v>
      </c>
      <c r="H32" s="71">
        <v>0</v>
      </c>
      <c r="I32" s="53"/>
      <c r="J32" s="112"/>
      <c r="K32" s="112"/>
    </row>
    <row r="33" spans="1:11" ht="12.75">
      <c r="A33" s="53"/>
      <c r="B33" s="75"/>
      <c r="C33" s="76"/>
      <c r="D33" s="70"/>
      <c r="E33" s="70"/>
      <c r="F33" s="70"/>
      <c r="G33" s="70"/>
      <c r="H33" s="71"/>
      <c r="I33" s="53"/>
      <c r="J33" s="112"/>
      <c r="K33" s="112"/>
    </row>
    <row r="34" spans="1:11" ht="12.75">
      <c r="A34" s="53"/>
      <c r="B34" s="72" t="s">
        <v>54</v>
      </c>
      <c r="C34" s="109" t="s">
        <v>4</v>
      </c>
      <c r="D34" s="81">
        <f>SUM(D35:D38)</f>
        <v>429</v>
      </c>
      <c r="E34" s="81">
        <f>SUM(E35:E38)</f>
        <v>449322</v>
      </c>
      <c r="F34" s="81"/>
      <c r="G34" s="81">
        <f>SUM(G35:G38)</f>
        <v>299</v>
      </c>
      <c r="H34" s="81">
        <f>SUM(H35:H38)</f>
        <v>209822</v>
      </c>
      <c r="I34" s="53"/>
      <c r="J34" s="112"/>
      <c r="K34" s="112"/>
    </row>
    <row r="35" spans="1:11" ht="12.75">
      <c r="A35" s="53"/>
      <c r="B35" s="75"/>
      <c r="C35" s="91" t="s">
        <v>12</v>
      </c>
      <c r="D35" s="70">
        <v>319</v>
      </c>
      <c r="E35" s="70">
        <v>357179</v>
      </c>
      <c r="F35" s="70"/>
      <c r="G35" s="70">
        <v>250</v>
      </c>
      <c r="H35" s="71">
        <v>180408</v>
      </c>
      <c r="I35" s="53"/>
      <c r="J35" s="112"/>
      <c r="K35" s="112"/>
    </row>
    <row r="36" spans="1:11" ht="12.75">
      <c r="A36" s="53"/>
      <c r="B36" s="75"/>
      <c r="C36" s="69" t="s">
        <v>20</v>
      </c>
      <c r="D36" s="70">
        <v>81</v>
      </c>
      <c r="E36" s="70">
        <v>75160</v>
      </c>
      <c r="F36" s="70"/>
      <c r="G36" s="70">
        <v>25</v>
      </c>
      <c r="H36" s="71">
        <v>13613</v>
      </c>
      <c r="I36" s="53"/>
      <c r="J36" s="112"/>
      <c r="K36" s="112"/>
    </row>
    <row r="37" spans="1:11" ht="12.75">
      <c r="A37" s="53"/>
      <c r="B37" s="75"/>
      <c r="C37" s="69" t="s">
        <v>55</v>
      </c>
      <c r="D37" s="70">
        <v>1</v>
      </c>
      <c r="E37" s="70">
        <v>401</v>
      </c>
      <c r="F37" s="70"/>
      <c r="G37" s="70">
        <v>10</v>
      </c>
      <c r="H37" s="71">
        <v>7978</v>
      </c>
      <c r="I37" s="53"/>
      <c r="J37" s="112"/>
      <c r="K37" s="112"/>
    </row>
    <row r="38" spans="1:11" ht="12.75">
      <c r="A38" s="53"/>
      <c r="B38" s="75"/>
      <c r="C38" s="69" t="s">
        <v>57</v>
      </c>
      <c r="D38" s="70">
        <v>28</v>
      </c>
      <c r="E38" s="70">
        <v>16582</v>
      </c>
      <c r="F38" s="70"/>
      <c r="G38" s="70">
        <v>14</v>
      </c>
      <c r="H38" s="71">
        <v>7823</v>
      </c>
      <c r="I38" s="53"/>
      <c r="J38" s="112"/>
      <c r="K38" s="112"/>
    </row>
    <row r="39" spans="1:11" ht="12.75">
      <c r="A39" s="53"/>
      <c r="B39" s="75"/>
      <c r="C39" s="76"/>
      <c r="D39" s="73"/>
      <c r="E39" s="73"/>
      <c r="F39" s="73"/>
      <c r="G39" s="73"/>
      <c r="H39" s="74"/>
      <c r="I39" s="53"/>
      <c r="J39" s="112"/>
      <c r="K39" s="112"/>
    </row>
    <row r="40" spans="1:11" ht="12.75">
      <c r="A40" s="53"/>
      <c r="B40" s="72" t="s">
        <v>49</v>
      </c>
      <c r="C40" s="109" t="s">
        <v>4</v>
      </c>
      <c r="D40" s="81">
        <f>SUM(D41:D42)</f>
        <v>255</v>
      </c>
      <c r="E40" s="81">
        <f>SUM(E41:E42)</f>
        <v>324101.9</v>
      </c>
      <c r="F40" s="81"/>
      <c r="G40" s="81">
        <f>SUM(G41:G42)</f>
        <v>205</v>
      </c>
      <c r="H40" s="82">
        <f>SUM(H41:H42)</f>
        <v>169580.4</v>
      </c>
      <c r="I40" s="53"/>
      <c r="J40" s="112"/>
      <c r="K40" s="112"/>
    </row>
    <row r="41" spans="1:11" ht="12.75">
      <c r="A41" s="53"/>
      <c r="B41" s="75"/>
      <c r="C41" s="69" t="s">
        <v>12</v>
      </c>
      <c r="D41" s="70">
        <v>141</v>
      </c>
      <c r="E41" s="70">
        <v>218353</v>
      </c>
      <c r="F41" s="70"/>
      <c r="G41" s="70">
        <v>113</v>
      </c>
      <c r="H41" s="71">
        <v>106109.87</v>
      </c>
      <c r="I41" s="53"/>
      <c r="J41" s="112"/>
      <c r="K41" s="112"/>
    </row>
    <row r="42" spans="1:11" ht="12.75">
      <c r="A42" s="53"/>
      <c r="B42" s="75"/>
      <c r="C42" s="69" t="s">
        <v>18</v>
      </c>
      <c r="D42" s="70">
        <v>114</v>
      </c>
      <c r="E42" s="70">
        <v>105748.9</v>
      </c>
      <c r="F42" s="70"/>
      <c r="G42" s="70">
        <v>92</v>
      </c>
      <c r="H42" s="71">
        <v>63470.53</v>
      </c>
      <c r="I42" s="53"/>
      <c r="J42" s="112"/>
      <c r="K42" s="112"/>
    </row>
    <row r="43" spans="1:11" ht="12.75">
      <c r="A43" s="53"/>
      <c r="B43" s="75"/>
      <c r="C43" s="76"/>
      <c r="D43" s="70"/>
      <c r="E43" s="70"/>
      <c r="F43" s="70"/>
      <c r="G43" s="70"/>
      <c r="H43" s="71"/>
      <c r="I43" s="53"/>
      <c r="J43" s="112"/>
      <c r="K43" s="112"/>
    </row>
    <row r="44" spans="1:11" ht="12.75">
      <c r="A44" s="53"/>
      <c r="B44" s="119" t="s">
        <v>22</v>
      </c>
      <c r="C44" s="171" t="s">
        <v>4</v>
      </c>
      <c r="D44" s="172">
        <f>SUM(D45:D46)</f>
        <v>892</v>
      </c>
      <c r="E44" s="172">
        <f>SUM(E45:E46)</f>
        <v>452765</v>
      </c>
      <c r="F44" s="133"/>
      <c r="G44" s="172">
        <f>SUM(G45:G46)</f>
        <v>780</v>
      </c>
      <c r="H44" s="173">
        <f>SUM(H45:H46)</f>
        <v>244173</v>
      </c>
      <c r="I44" s="53"/>
      <c r="J44" s="112"/>
      <c r="K44" s="112"/>
    </row>
    <row r="45" spans="1:11" ht="12.75">
      <c r="A45" s="53"/>
      <c r="B45" s="174"/>
      <c r="C45" s="128" t="s">
        <v>16</v>
      </c>
      <c r="D45" s="144">
        <v>559</v>
      </c>
      <c r="E45" s="144">
        <v>278831</v>
      </c>
      <c r="F45" s="144"/>
      <c r="G45" s="144">
        <v>519</v>
      </c>
      <c r="H45" s="145">
        <v>153192</v>
      </c>
      <c r="I45" s="53"/>
      <c r="J45" s="112"/>
      <c r="K45" s="112"/>
    </row>
    <row r="46" spans="1:11" ht="12.75">
      <c r="A46" s="53"/>
      <c r="B46" s="174"/>
      <c r="C46" s="128" t="s">
        <v>17</v>
      </c>
      <c r="D46" s="144">
        <v>333</v>
      </c>
      <c r="E46" s="144">
        <v>173934</v>
      </c>
      <c r="F46" s="144"/>
      <c r="G46" s="144">
        <v>261</v>
      </c>
      <c r="H46" s="145">
        <v>90981</v>
      </c>
      <c r="I46" s="53"/>
      <c r="J46" s="112"/>
      <c r="K46" s="112"/>
    </row>
    <row r="47" spans="1:11" ht="12.75">
      <c r="A47" s="53"/>
      <c r="B47" s="75"/>
      <c r="C47" s="69"/>
      <c r="H47" s="71"/>
      <c r="I47" s="53"/>
      <c r="J47" s="112"/>
      <c r="K47" s="112"/>
    </row>
    <row r="48" spans="1:11" ht="12.75">
      <c r="A48" s="53"/>
      <c r="B48" s="72" t="s">
        <v>47</v>
      </c>
      <c r="C48" s="69" t="s">
        <v>21</v>
      </c>
      <c r="D48" s="70">
        <v>0</v>
      </c>
      <c r="E48" s="70">
        <v>0</v>
      </c>
      <c r="F48" s="70"/>
      <c r="G48" s="70">
        <v>0</v>
      </c>
      <c r="H48" s="107">
        <v>0</v>
      </c>
      <c r="I48" s="53"/>
      <c r="J48" s="112"/>
      <c r="K48" s="112"/>
    </row>
    <row r="49" spans="1:11" ht="12.75">
      <c r="A49" s="53"/>
      <c r="B49" s="54"/>
      <c r="C49" s="55"/>
      <c r="D49" s="92"/>
      <c r="E49" s="92"/>
      <c r="F49" s="92"/>
      <c r="G49" s="92"/>
      <c r="H49" s="93"/>
      <c r="I49" s="57"/>
      <c r="K49" s="110"/>
    </row>
    <row r="50" spans="1:9" ht="12.75">
      <c r="A50" s="53"/>
      <c r="B50" s="72" t="s">
        <v>23</v>
      </c>
      <c r="C50" s="59"/>
      <c r="D50" s="81">
        <f>D44+D16+D40+D34+D22+D20+D7+D11+D9+D30</f>
        <v>10175</v>
      </c>
      <c r="E50" s="81">
        <f>E44+D16+E40+E34+E22+E20+E7+E11+E9+E30</f>
        <v>6591793.38</v>
      </c>
      <c r="F50" s="81"/>
      <c r="G50" s="81">
        <f>G44+D16+G40+G34+G22+G20+G7+G11+G9+G30</f>
        <v>8178</v>
      </c>
      <c r="H50" s="82">
        <f>H44+H48+H40+H34+H22+H20+H7+H11+H9+H30</f>
        <v>2885138.4</v>
      </c>
      <c r="I50" s="53"/>
    </row>
    <row r="51" spans="1:11" ht="12.75">
      <c r="A51" s="53"/>
      <c r="B51" s="83" t="s">
        <v>24</v>
      </c>
      <c r="C51" s="59"/>
      <c r="D51" s="81"/>
      <c r="E51" s="81">
        <f>E50*K51</f>
        <v>140668804.8112662</v>
      </c>
      <c r="F51" s="81"/>
      <c r="G51" s="81"/>
      <c r="H51" s="82">
        <f>H50*K51</f>
        <v>61568824.604616</v>
      </c>
      <c r="I51" s="53"/>
      <c r="J51" s="138" t="s">
        <v>60</v>
      </c>
      <c r="K51" s="185">
        <v>21.33999</v>
      </c>
    </row>
    <row r="52" spans="2:9" ht="12.75">
      <c r="B52" s="65"/>
      <c r="C52" s="66"/>
      <c r="D52" s="94"/>
      <c r="E52" s="94"/>
      <c r="F52" s="94"/>
      <c r="G52" s="94"/>
      <c r="H52" s="95"/>
      <c r="I52" s="53"/>
    </row>
    <row r="53" spans="2:11" ht="12.75">
      <c r="B53" s="134"/>
      <c r="C53" s="132"/>
      <c r="D53" s="132"/>
      <c r="E53" s="132"/>
      <c r="F53" s="132"/>
      <c r="G53" s="132"/>
      <c r="H53" s="132"/>
      <c r="K53" s="175"/>
    </row>
    <row r="54" spans="2:11" ht="12.75">
      <c r="B54" s="132"/>
      <c r="K54" s="175"/>
    </row>
    <row r="55" ht="12.75">
      <c r="B55" s="132"/>
    </row>
    <row r="56" spans="2:3" ht="12.75">
      <c r="B56" s="134"/>
      <c r="C56" s="132"/>
    </row>
  </sheetData>
  <sheetProtection/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zoomScalePageLayoutView="0" workbookViewId="0" topLeftCell="A1">
      <selection activeCell="G9" sqref="G9"/>
    </sheetView>
  </sheetViews>
  <sheetFormatPr defaultColWidth="12.50390625" defaultRowHeight="12.75"/>
  <cols>
    <col min="1" max="1" width="1.625" style="51" customWidth="1"/>
    <col min="2" max="2" width="17.875" style="51" customWidth="1"/>
    <col min="3" max="3" width="10.00390625" style="51" customWidth="1"/>
    <col min="4" max="4" width="7.75390625" style="51" customWidth="1"/>
    <col min="5" max="5" width="16.375" style="51" customWidth="1"/>
    <col min="6" max="6" width="4.50390625" style="51" customWidth="1"/>
    <col min="7" max="7" width="13.125" style="51" customWidth="1"/>
    <col min="8" max="8" width="9.125" style="51" customWidth="1"/>
    <col min="9" max="252" width="17.625" style="51" customWidth="1"/>
    <col min="253" max="16384" width="12.50390625" style="51" customWidth="1"/>
  </cols>
  <sheetData>
    <row r="1" ht="12.75">
      <c r="B1" s="52" t="s">
        <v>25</v>
      </c>
    </row>
    <row r="2" ht="12.75">
      <c r="B2" s="46" t="str">
        <f>'A RESERVAS 528'!$B$2</f>
        <v>     (al 30 de septiembre de 2010, montos expresados en U.F.)</v>
      </c>
    </row>
    <row r="3" spans="1:6" ht="12.75">
      <c r="A3" s="53"/>
      <c r="B3" s="54"/>
      <c r="C3" s="55"/>
      <c r="D3" s="55"/>
      <c r="E3" s="56"/>
      <c r="F3" s="57"/>
    </row>
    <row r="4" spans="1:6" ht="12.75">
      <c r="A4" s="57"/>
      <c r="B4" s="58"/>
      <c r="C4" s="59"/>
      <c r="D4" s="103" t="s">
        <v>39</v>
      </c>
      <c r="E4" s="108"/>
      <c r="F4" s="53"/>
    </row>
    <row r="5" spans="1:6" ht="12.75">
      <c r="A5" s="53"/>
      <c r="B5" s="60" t="s">
        <v>1</v>
      </c>
      <c r="C5" s="61" t="s">
        <v>2</v>
      </c>
      <c r="D5" s="189" t="s">
        <v>50</v>
      </c>
      <c r="E5" s="190"/>
      <c r="F5" s="53"/>
    </row>
    <row r="6" spans="1:6" ht="12.75">
      <c r="A6" s="53"/>
      <c r="B6" s="62"/>
      <c r="C6" s="63"/>
      <c r="D6" s="64" t="s">
        <v>26</v>
      </c>
      <c r="E6" s="89" t="s">
        <v>36</v>
      </c>
      <c r="F6" s="53"/>
    </row>
    <row r="7" spans="1:6" ht="12.75">
      <c r="A7" s="53"/>
      <c r="B7" s="65"/>
      <c r="C7" s="66"/>
      <c r="D7" s="66"/>
      <c r="E7" s="67"/>
      <c r="F7" s="57"/>
    </row>
    <row r="8" spans="1:6" ht="12.75">
      <c r="A8" s="53"/>
      <c r="B8" s="72" t="s">
        <v>7</v>
      </c>
      <c r="C8" s="128" t="s">
        <v>8</v>
      </c>
      <c r="D8" s="142">
        <v>1</v>
      </c>
      <c r="E8" s="143">
        <v>386</v>
      </c>
      <c r="F8" s="115"/>
    </row>
    <row r="9" spans="1:6" ht="12.75">
      <c r="A9" s="53"/>
      <c r="B9" s="75"/>
      <c r="C9" s="133"/>
      <c r="D9" s="144"/>
      <c r="E9" s="145"/>
      <c r="F9" s="53"/>
    </row>
    <row r="10" spans="1:6" ht="12.75">
      <c r="A10" s="53"/>
      <c r="B10" s="127" t="s">
        <v>45</v>
      </c>
      <c r="C10" s="128" t="s">
        <v>5</v>
      </c>
      <c r="D10" s="144">
        <v>17</v>
      </c>
      <c r="E10" s="145">
        <v>1844</v>
      </c>
      <c r="F10" s="115"/>
    </row>
    <row r="11" spans="1:6" ht="12.75">
      <c r="A11" s="53"/>
      <c r="B11" s="119"/>
      <c r="C11" s="128"/>
      <c r="D11" s="146"/>
      <c r="E11" s="147"/>
      <c r="F11" s="53"/>
    </row>
    <row r="12" spans="1:6" ht="12.75">
      <c r="A12" s="53"/>
      <c r="B12" s="120" t="s">
        <v>47</v>
      </c>
      <c r="C12" s="129" t="s">
        <v>14</v>
      </c>
      <c r="D12" s="148">
        <v>3</v>
      </c>
      <c r="E12" s="149">
        <v>803</v>
      </c>
      <c r="F12" s="53"/>
    </row>
    <row r="13" spans="1:6" ht="12.75">
      <c r="A13" s="53"/>
      <c r="B13" s="77"/>
      <c r="C13" s="78"/>
      <c r="D13" s="79"/>
      <c r="E13" s="80"/>
      <c r="F13" s="57"/>
    </row>
    <row r="14" spans="1:6" ht="12.75">
      <c r="A14" s="53"/>
      <c r="B14" s="72" t="s">
        <v>23</v>
      </c>
      <c r="C14" s="59"/>
      <c r="D14" s="81">
        <f>SUM(D8:D12)</f>
        <v>21</v>
      </c>
      <c r="E14" s="82">
        <f>SUM(E8:E12)</f>
        <v>3033</v>
      </c>
      <c r="F14" s="53"/>
    </row>
    <row r="15" spans="1:8" ht="12.75">
      <c r="A15" s="53"/>
      <c r="B15" s="83" t="s">
        <v>24</v>
      </c>
      <c r="C15" s="59"/>
      <c r="D15" s="81"/>
      <c r="E15" s="82">
        <f>E14*H15</f>
        <v>64724.18967</v>
      </c>
      <c r="F15" s="53"/>
      <c r="G15" s="116" t="str">
        <f>'A RESERVAS 528'!$J$51</f>
        <v>U.F. al 30.09.2010 $</v>
      </c>
      <c r="H15" s="97">
        <f>'A RESERVAS 528'!$K$51</f>
        <v>21.33999</v>
      </c>
    </row>
    <row r="16" spans="1:6" ht="12.75">
      <c r="A16" s="53"/>
      <c r="B16" s="65"/>
      <c r="C16" s="66"/>
      <c r="D16" s="84"/>
      <c r="E16" s="85"/>
      <c r="F16" s="57"/>
    </row>
    <row r="21" spans="2:4" ht="12.75">
      <c r="B21" s="86"/>
      <c r="C21" s="86"/>
      <c r="D21" s="86"/>
    </row>
    <row r="22" ht="12.75">
      <c r="B22" s="86"/>
    </row>
    <row r="23" spans="2:4" ht="12.75">
      <c r="B23" s="86"/>
      <c r="C23" s="86"/>
      <c r="D23" s="86"/>
    </row>
    <row r="24" ht="12.75">
      <c r="C24" s="86"/>
    </row>
    <row r="25" ht="12.75">
      <c r="C25" s="86"/>
    </row>
    <row r="26" spans="2:3" ht="12.75">
      <c r="B26" s="87"/>
      <c r="C26" s="86"/>
    </row>
    <row r="27" ht="12.75">
      <c r="B27" s="87"/>
    </row>
    <row r="28" spans="2:3" ht="12.75">
      <c r="B28" s="87"/>
      <c r="C28" s="87"/>
    </row>
    <row r="29" spans="2:3" ht="12.75">
      <c r="B29" s="87"/>
      <c r="C29" s="87"/>
    </row>
    <row r="30" spans="2:3" ht="12.75">
      <c r="B30" s="87"/>
      <c r="C30" s="87"/>
    </row>
  </sheetData>
  <sheetProtection/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6"/>
  <sheetViews>
    <sheetView showGridLines="0" tabSelected="1" zoomScalePageLayoutView="0" workbookViewId="0" topLeftCell="A1">
      <selection activeCell="N37" sqref="N37"/>
    </sheetView>
  </sheetViews>
  <sheetFormatPr defaultColWidth="12.5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30 de septiembre de 2010,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2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99" t="s">
        <v>32</v>
      </c>
      <c r="F6" s="23"/>
      <c r="G6" s="21" t="s">
        <v>41</v>
      </c>
      <c r="H6" s="24"/>
      <c r="I6" s="24"/>
      <c r="J6" s="21" t="s">
        <v>40</v>
      </c>
      <c r="K6" s="22"/>
      <c r="L6" s="101" t="s">
        <v>32</v>
      </c>
      <c r="M6" s="14"/>
    </row>
    <row r="7" spans="1:13" ht="12.75">
      <c r="A7" s="8"/>
      <c r="B7" s="9"/>
      <c r="C7" s="98" t="s">
        <v>3</v>
      </c>
      <c r="D7" s="99" t="s">
        <v>27</v>
      </c>
      <c r="E7" s="98" t="s">
        <v>27</v>
      </c>
      <c r="F7" s="98"/>
      <c r="G7" s="99" t="s">
        <v>3</v>
      </c>
      <c r="H7" s="99" t="s">
        <v>37</v>
      </c>
      <c r="I7" s="99"/>
      <c r="J7" s="98" t="s">
        <v>3</v>
      </c>
      <c r="K7" s="98" t="s">
        <v>33</v>
      </c>
      <c r="L7" s="100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38">
        <v>0</v>
      </c>
      <c r="D9" s="38">
        <v>0</v>
      </c>
      <c r="E9" s="38">
        <v>0</v>
      </c>
      <c r="F9" s="30"/>
      <c r="G9" s="30">
        <v>0</v>
      </c>
      <c r="H9" s="30">
        <v>0</v>
      </c>
      <c r="I9" s="30"/>
      <c r="J9" s="30">
        <v>0</v>
      </c>
      <c r="K9" s="30">
        <v>0</v>
      </c>
      <c r="L9" s="31">
        <v>0</v>
      </c>
    </row>
    <row r="10" spans="1:12" ht="12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12.75">
      <c r="A11" s="28" t="s">
        <v>53</v>
      </c>
      <c r="B11" s="104" t="s">
        <v>4</v>
      </c>
      <c r="C11" s="180">
        <f>SUM(C12:C13)</f>
        <v>1277</v>
      </c>
      <c r="D11" s="180">
        <f aca="true" t="shared" si="0" ref="D11:L11">SUM(D12:D13)</f>
        <v>1634296</v>
      </c>
      <c r="E11" s="180">
        <f t="shared" si="0"/>
        <v>0</v>
      </c>
      <c r="F11" s="180"/>
      <c r="G11" s="180">
        <f t="shared" si="0"/>
        <v>15</v>
      </c>
      <c r="H11" s="180">
        <f t="shared" si="0"/>
        <v>1981</v>
      </c>
      <c r="I11" s="180"/>
      <c r="J11" s="180">
        <f>SUM(J12:J13)</f>
        <v>20</v>
      </c>
      <c r="K11" s="180">
        <f t="shared" si="0"/>
        <v>4543</v>
      </c>
      <c r="L11" s="183">
        <f t="shared" si="0"/>
        <v>0</v>
      </c>
    </row>
    <row r="12" spans="1:12" ht="12.75">
      <c r="A12" s="32"/>
      <c r="B12" s="29" t="s">
        <v>12</v>
      </c>
      <c r="C12" s="181">
        <v>1277</v>
      </c>
      <c r="D12" s="182">
        <v>1634296</v>
      </c>
      <c r="E12" s="182">
        <v>0</v>
      </c>
      <c r="F12" s="182"/>
      <c r="G12" s="182">
        <v>15</v>
      </c>
      <c r="H12" s="182">
        <v>1981</v>
      </c>
      <c r="I12" s="182"/>
      <c r="J12" s="182">
        <v>20</v>
      </c>
      <c r="K12" s="182">
        <v>4543</v>
      </c>
      <c r="L12" s="184">
        <v>0</v>
      </c>
    </row>
    <row r="13" spans="1:12" ht="12.75">
      <c r="A13" s="32"/>
      <c r="B13" s="118" t="s">
        <v>20</v>
      </c>
      <c r="C13" s="181">
        <v>0</v>
      </c>
      <c r="D13" s="182">
        <v>0</v>
      </c>
      <c r="E13" s="182">
        <v>0</v>
      </c>
      <c r="F13" s="182"/>
      <c r="G13" s="182">
        <v>0</v>
      </c>
      <c r="H13" s="182">
        <v>0</v>
      </c>
      <c r="I13" s="182"/>
      <c r="J13" s="182">
        <v>0</v>
      </c>
      <c r="K13" s="182">
        <v>0</v>
      </c>
      <c r="L13" s="184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4" t="s">
        <v>35</v>
      </c>
      <c r="C15" s="30">
        <f>SUM(C16:C18)</f>
        <v>39</v>
      </c>
      <c r="D15" s="30">
        <f>SUM(D16:D18)</f>
        <v>4955</v>
      </c>
      <c r="E15" s="30">
        <f>SUM(E16:E18)</f>
        <v>0</v>
      </c>
      <c r="F15" s="30"/>
      <c r="G15" s="30">
        <f>SUM(G16:G18)</f>
        <v>2</v>
      </c>
      <c r="H15" s="30">
        <f>SUM(H16:H18)</f>
        <v>113</v>
      </c>
      <c r="I15" s="30"/>
      <c r="J15" s="30">
        <f>SUM(J16:J18)</f>
        <v>1</v>
      </c>
      <c r="K15" s="30">
        <f>SUM(K16:K18)</f>
        <v>144</v>
      </c>
      <c r="L15" s="31">
        <f>SUM(L16:L18)</f>
        <v>0</v>
      </c>
    </row>
    <row r="16" spans="1:12" s="164" customFormat="1" ht="12.75">
      <c r="A16" s="160"/>
      <c r="B16" s="161" t="s">
        <v>34</v>
      </c>
      <c r="C16" s="162">
        <v>0</v>
      </c>
      <c r="D16" s="162">
        <v>0</v>
      </c>
      <c r="E16" s="162">
        <v>0</v>
      </c>
      <c r="F16" s="162"/>
      <c r="G16" s="162">
        <v>0</v>
      </c>
      <c r="H16" s="162">
        <v>0</v>
      </c>
      <c r="I16" s="162"/>
      <c r="J16" s="162">
        <v>0</v>
      </c>
      <c r="K16" s="162">
        <v>0</v>
      </c>
      <c r="L16" s="163">
        <v>0</v>
      </c>
    </row>
    <row r="17" spans="1:12" s="170" customFormat="1" ht="12.75">
      <c r="A17" s="167"/>
      <c r="B17" s="117" t="s">
        <v>15</v>
      </c>
      <c r="C17" s="168">
        <v>0</v>
      </c>
      <c r="D17" s="168">
        <v>0</v>
      </c>
      <c r="E17" s="168">
        <v>0</v>
      </c>
      <c r="F17" s="168"/>
      <c r="G17" s="168">
        <v>0</v>
      </c>
      <c r="H17" s="168">
        <v>0</v>
      </c>
      <c r="I17" s="168"/>
      <c r="J17" s="168">
        <v>0</v>
      </c>
      <c r="K17" s="168">
        <v>0</v>
      </c>
      <c r="L17" s="169">
        <v>0</v>
      </c>
    </row>
    <row r="18" spans="1:12" ht="12.75">
      <c r="A18" s="32"/>
      <c r="B18" s="29" t="s">
        <v>5</v>
      </c>
      <c r="C18" s="33">
        <v>39</v>
      </c>
      <c r="D18" s="33">
        <v>4955</v>
      </c>
      <c r="E18" s="33">
        <v>0</v>
      </c>
      <c r="F18" s="33"/>
      <c r="G18" s="33">
        <v>2</v>
      </c>
      <c r="H18" s="33">
        <v>113</v>
      </c>
      <c r="I18" s="33"/>
      <c r="J18" s="33">
        <f>1</f>
        <v>1</v>
      </c>
      <c r="K18" s="33">
        <v>144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37">
        <v>499</v>
      </c>
      <c r="D20" s="38">
        <v>463104</v>
      </c>
      <c r="E20" s="38">
        <v>0</v>
      </c>
      <c r="F20" s="38"/>
      <c r="G20" s="38">
        <v>17</v>
      </c>
      <c r="H20" s="38">
        <v>1822</v>
      </c>
      <c r="I20" s="38"/>
      <c r="J20" s="41">
        <v>4</v>
      </c>
      <c r="K20" s="38">
        <f>357+934</f>
        <v>1291</v>
      </c>
      <c r="L20" s="40">
        <v>0</v>
      </c>
    </row>
    <row r="21" spans="1:12" ht="12.75">
      <c r="A21" s="28"/>
      <c r="B21" s="29"/>
      <c r="C21" s="137"/>
      <c r="D21" s="38"/>
      <c r="E21" s="38"/>
      <c r="F21" s="38"/>
      <c r="G21" s="38"/>
      <c r="H21" s="38"/>
      <c r="I21" s="38"/>
      <c r="J21" s="41"/>
      <c r="K21" s="38"/>
      <c r="L21" s="40"/>
    </row>
    <row r="22" spans="1:12" ht="12.75">
      <c r="A22" s="28" t="s">
        <v>45</v>
      </c>
      <c r="B22" s="104" t="s">
        <v>4</v>
      </c>
      <c r="C22" s="30">
        <f>SUM(C23:C28)</f>
        <v>2646</v>
      </c>
      <c r="D22" s="30">
        <f>SUM(D23:D28)</f>
        <v>3545836</v>
      </c>
      <c r="E22" s="30">
        <f>SUM(E23:E28)</f>
        <v>0</v>
      </c>
      <c r="F22" s="30"/>
      <c r="G22" s="30">
        <f>SUM(G23:G28)</f>
        <v>46</v>
      </c>
      <c r="H22" s="30">
        <f>SUM(H23:H28)</f>
        <v>3523</v>
      </c>
      <c r="I22" s="30"/>
      <c r="J22" s="30">
        <f>SUM(J23:J28)</f>
        <v>245</v>
      </c>
      <c r="K22" s="30">
        <f>SUM(K23:K28)</f>
        <v>59929</v>
      </c>
      <c r="L22" s="31">
        <f>SUM(L23:L28)</f>
        <v>0</v>
      </c>
    </row>
    <row r="23" spans="1:12" ht="12.75">
      <c r="A23" s="32"/>
      <c r="B23" s="36" t="s">
        <v>34</v>
      </c>
      <c r="C23" s="33">
        <v>509</v>
      </c>
      <c r="D23" s="33">
        <v>701760</v>
      </c>
      <c r="E23" s="33">
        <v>0</v>
      </c>
      <c r="F23" s="33"/>
      <c r="G23" s="33">
        <v>7</v>
      </c>
      <c r="H23" s="33">
        <v>1275</v>
      </c>
      <c r="I23" s="33"/>
      <c r="J23" s="33">
        <v>22</v>
      </c>
      <c r="K23" s="33">
        <v>8556</v>
      </c>
      <c r="L23" s="35">
        <v>0</v>
      </c>
    </row>
    <row r="24" spans="1:12" ht="12.75">
      <c r="A24" s="32"/>
      <c r="B24" s="29" t="s">
        <v>56</v>
      </c>
      <c r="C24" s="33">
        <v>1500</v>
      </c>
      <c r="D24" s="34">
        <v>1994048</v>
      </c>
      <c r="E24" s="34">
        <v>0</v>
      </c>
      <c r="F24" s="34"/>
      <c r="G24" s="34">
        <v>26</v>
      </c>
      <c r="H24" s="34">
        <v>529</v>
      </c>
      <c r="I24" s="34"/>
      <c r="J24" s="34">
        <v>221</v>
      </c>
      <c r="K24" s="34">
        <v>51059</v>
      </c>
      <c r="L24" s="35">
        <v>0</v>
      </c>
    </row>
    <row r="25" spans="1:12" ht="12.75">
      <c r="A25" s="32"/>
      <c r="B25" s="29" t="s">
        <v>12</v>
      </c>
      <c r="C25" s="33">
        <v>634</v>
      </c>
      <c r="D25" s="33">
        <v>848307</v>
      </c>
      <c r="E25" s="33">
        <v>0</v>
      </c>
      <c r="F25" s="33"/>
      <c r="G25" s="33">
        <v>13</v>
      </c>
      <c r="H25" s="33">
        <v>1719</v>
      </c>
      <c r="I25" s="33"/>
      <c r="J25" s="33">
        <v>2</v>
      </c>
      <c r="K25" s="33">
        <v>314</v>
      </c>
      <c r="L25" s="35">
        <v>0</v>
      </c>
    </row>
    <row r="26" spans="1:12" ht="12.75">
      <c r="A26" s="32"/>
      <c r="B26" s="29" t="s">
        <v>20</v>
      </c>
      <c r="C26" s="33">
        <v>0</v>
      </c>
      <c r="D26" s="33">
        <v>0</v>
      </c>
      <c r="E26" s="33">
        <v>0</v>
      </c>
      <c r="F26" s="33"/>
      <c r="G26" s="33">
        <v>0</v>
      </c>
      <c r="H26" s="33">
        <v>0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29" t="s">
        <v>17</v>
      </c>
      <c r="C27" s="33">
        <v>3</v>
      </c>
      <c r="D27" s="33">
        <v>1721</v>
      </c>
      <c r="E27" s="33">
        <v>0</v>
      </c>
      <c r="F27" s="33"/>
      <c r="G27" s="33">
        <v>0</v>
      </c>
      <c r="H27" s="33">
        <v>0</v>
      </c>
      <c r="I27" s="33"/>
      <c r="J27" s="33">
        <v>0</v>
      </c>
      <c r="K27" s="33">
        <v>0</v>
      </c>
      <c r="L27" s="35">
        <v>0</v>
      </c>
    </row>
    <row r="28" spans="1:12" ht="12.75">
      <c r="A28" s="32"/>
      <c r="B28" s="36" t="s">
        <v>11</v>
      </c>
      <c r="C28" s="33">
        <v>0</v>
      </c>
      <c r="D28" s="34">
        <v>0</v>
      </c>
      <c r="E28" s="34">
        <v>0</v>
      </c>
      <c r="F28" s="34"/>
      <c r="G28" s="34">
        <v>0</v>
      </c>
      <c r="H28" s="34">
        <v>0</v>
      </c>
      <c r="I28" s="34"/>
      <c r="J28" s="34">
        <v>0</v>
      </c>
      <c r="K28" s="34">
        <v>0</v>
      </c>
      <c r="L28" s="35">
        <v>0</v>
      </c>
    </row>
    <row r="29" spans="1:12" ht="12.75">
      <c r="A29" s="39"/>
      <c r="B29" s="29"/>
      <c r="C29" s="38"/>
      <c r="D29" s="38"/>
      <c r="E29" s="38"/>
      <c r="F29" s="38"/>
      <c r="G29" s="38"/>
      <c r="H29" s="38"/>
      <c r="I29" s="38"/>
      <c r="J29" s="38"/>
      <c r="K29" s="38"/>
      <c r="L29" s="40"/>
    </row>
    <row r="30" spans="1:12" ht="12.75">
      <c r="A30" s="28" t="s">
        <v>46</v>
      </c>
      <c r="B30" s="29" t="s">
        <v>43</v>
      </c>
      <c r="C30" s="137">
        <v>0</v>
      </c>
      <c r="D30" s="38">
        <v>0</v>
      </c>
      <c r="E30" s="38">
        <v>0</v>
      </c>
      <c r="F30" s="38"/>
      <c r="G30" s="38">
        <v>1</v>
      </c>
      <c r="H30" s="38">
        <v>0</v>
      </c>
      <c r="I30" s="38"/>
      <c r="J30" s="41">
        <v>0</v>
      </c>
      <c r="K30" s="38">
        <v>0</v>
      </c>
      <c r="L30" s="40">
        <v>0</v>
      </c>
    </row>
    <row r="31" spans="1:12" ht="12.75">
      <c r="A31" s="32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40"/>
    </row>
    <row r="32" spans="1:12" ht="12.75">
      <c r="A32" s="28" t="s">
        <v>49</v>
      </c>
      <c r="B32" s="29" t="s">
        <v>15</v>
      </c>
      <c r="C32" s="38">
        <v>603</v>
      </c>
      <c r="D32" s="38">
        <v>1408941</v>
      </c>
      <c r="E32" s="38">
        <v>0</v>
      </c>
      <c r="F32" s="38"/>
      <c r="G32" s="38">
        <v>9</v>
      </c>
      <c r="H32" s="38">
        <v>0</v>
      </c>
      <c r="I32" s="38"/>
      <c r="J32" s="38">
        <v>3</v>
      </c>
      <c r="K32" s="38">
        <v>2275</v>
      </c>
      <c r="L32" s="40">
        <v>0</v>
      </c>
    </row>
    <row r="33" spans="1:12" ht="12.75">
      <c r="A33" s="8"/>
      <c r="L33" s="20"/>
    </row>
    <row r="34" spans="1:12" ht="12.75">
      <c r="A34" s="28" t="s">
        <v>44</v>
      </c>
      <c r="B34" s="117" t="s">
        <v>43</v>
      </c>
      <c r="C34" s="38">
        <v>0</v>
      </c>
      <c r="D34" s="38">
        <v>0</v>
      </c>
      <c r="E34" s="38">
        <v>0</v>
      </c>
      <c r="F34" s="38"/>
      <c r="G34" s="38">
        <v>0</v>
      </c>
      <c r="H34" s="38">
        <v>0</v>
      </c>
      <c r="I34" s="38"/>
      <c r="J34" s="41">
        <v>0</v>
      </c>
      <c r="K34" s="38">
        <v>0</v>
      </c>
      <c r="L34" s="40">
        <v>0</v>
      </c>
    </row>
    <row r="35" spans="1:12" ht="12.75">
      <c r="A35" s="32"/>
      <c r="B35" s="37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22</v>
      </c>
      <c r="B36" s="29" t="s">
        <v>17</v>
      </c>
      <c r="C36" s="38">
        <v>0</v>
      </c>
      <c r="D36" s="38">
        <v>0</v>
      </c>
      <c r="E36" s="38">
        <v>0</v>
      </c>
      <c r="F36" s="38"/>
      <c r="G36" s="38">
        <v>0</v>
      </c>
      <c r="H36" s="38">
        <v>0</v>
      </c>
      <c r="I36" s="38"/>
      <c r="J36" s="38">
        <v>0</v>
      </c>
      <c r="K36" s="38">
        <v>0</v>
      </c>
      <c r="L36" s="178">
        <v>0</v>
      </c>
    </row>
    <row r="37" spans="1:12" ht="12.75">
      <c r="A37" s="32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79"/>
    </row>
    <row r="38" spans="1:12" ht="12.75">
      <c r="A38" s="28" t="s">
        <v>47</v>
      </c>
      <c r="B38" s="29" t="s">
        <v>20</v>
      </c>
      <c r="C38" s="38">
        <v>0</v>
      </c>
      <c r="D38" s="38">
        <v>0</v>
      </c>
      <c r="E38" s="38">
        <v>0</v>
      </c>
      <c r="F38" s="38"/>
      <c r="G38" s="38">
        <v>0</v>
      </c>
      <c r="H38" s="38">
        <v>0</v>
      </c>
      <c r="I38" s="38"/>
      <c r="J38" s="41">
        <v>0</v>
      </c>
      <c r="K38" s="38">
        <v>0</v>
      </c>
      <c r="L38" s="40">
        <v>0</v>
      </c>
    </row>
    <row r="39" spans="1:12" ht="12.75">
      <c r="A39" s="28"/>
      <c r="B39" s="29"/>
      <c r="C39" s="38"/>
      <c r="D39" s="38"/>
      <c r="E39" s="38"/>
      <c r="F39" s="38"/>
      <c r="G39" s="38"/>
      <c r="H39" s="38"/>
      <c r="I39" s="38"/>
      <c r="J39" s="41"/>
      <c r="K39" s="38"/>
      <c r="L39" s="40"/>
    </row>
    <row r="40" spans="1:13" ht="12.75">
      <c r="A40" s="4"/>
      <c r="B40" s="5"/>
      <c r="C40" s="42"/>
      <c r="D40" s="42"/>
      <c r="E40" s="42"/>
      <c r="F40" s="42"/>
      <c r="G40" s="42"/>
      <c r="H40" s="42"/>
      <c r="I40" s="42"/>
      <c r="J40" s="42"/>
      <c r="K40" s="42"/>
      <c r="L40" s="176"/>
      <c r="M40" s="7"/>
    </row>
    <row r="41" spans="1:13" ht="12.75">
      <c r="A41" s="28" t="s">
        <v>23</v>
      </c>
      <c r="B41" s="9"/>
      <c r="C41" s="43">
        <f>C38+C36+C34+C32+C30+C22+C20+C15+C11+C9</f>
        <v>5064</v>
      </c>
      <c r="D41" s="43">
        <f>D38+D36+D34+D32+D30+D22+D20+D15+D11+D9</f>
        <v>7057132</v>
      </c>
      <c r="E41" s="43">
        <f>E38+E36+E34+E32+E30+E22+E20+E15+E11+E9</f>
        <v>0</v>
      </c>
      <c r="F41" s="43"/>
      <c r="G41" s="43">
        <f>G38+G36+G34+G32+G30+G22+G20+G15+G11+G9</f>
        <v>90</v>
      </c>
      <c r="H41" s="43">
        <f>H38+H36+H34+H32+H30+H22+H20+H15+H11+H9</f>
        <v>7439</v>
      </c>
      <c r="I41" s="43"/>
      <c r="J41" s="43">
        <f>J38+J36+J34+J32+J30+J22+J20+J15+J11+J9</f>
        <v>273</v>
      </c>
      <c r="K41" s="43">
        <f>K38+K36+K34+K32+K30+K22+K20+K15+K11+K9</f>
        <v>68182</v>
      </c>
      <c r="L41" s="177">
        <f>L38+L36+L34+L32+L30+L22+L20+L15+L11+L9</f>
        <v>0</v>
      </c>
      <c r="M41" s="14"/>
    </row>
    <row r="42" spans="1:15" ht="12.75">
      <c r="A42" s="45" t="s">
        <v>24</v>
      </c>
      <c r="B42" s="9"/>
      <c r="C42" s="43"/>
      <c r="D42" s="43">
        <f>D41*O42</f>
        <v>150599126.30868</v>
      </c>
      <c r="E42" s="43">
        <f>E41*O42</f>
        <v>0</v>
      </c>
      <c r="F42" s="43"/>
      <c r="G42" s="43"/>
      <c r="H42" s="43">
        <f>H41*O42</f>
        <v>158748.18561000002</v>
      </c>
      <c r="I42" s="43"/>
      <c r="J42" s="43"/>
      <c r="K42" s="43">
        <f>K41*O42</f>
        <v>1455003.19818</v>
      </c>
      <c r="L42" s="44">
        <f>L41*O42</f>
        <v>0</v>
      </c>
      <c r="M42" s="14"/>
      <c r="N42" s="116" t="str">
        <f>'A RESERVAS 528'!$J$51</f>
        <v>U.F. al 30.09.2010 $</v>
      </c>
      <c r="O42" s="96">
        <f>'A RESERVAS 528'!$K$51</f>
        <v>21.33999</v>
      </c>
    </row>
    <row r="43" spans="1:13" ht="12.75">
      <c r="A43" s="25"/>
      <c r="B43" s="26"/>
      <c r="C43" s="47"/>
      <c r="D43" s="47"/>
      <c r="E43" s="47"/>
      <c r="F43" s="47"/>
      <c r="G43" s="47"/>
      <c r="H43" s="47"/>
      <c r="I43" s="47"/>
      <c r="J43" s="47"/>
      <c r="K43" s="47"/>
      <c r="L43" s="48"/>
      <c r="M43" s="7"/>
    </row>
    <row r="44" spans="1:13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49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49"/>
    </row>
    <row r="46" spans="1:13" ht="12.75">
      <c r="A46" s="134"/>
      <c r="B46" s="135"/>
      <c r="C46" s="135"/>
      <c r="D46" s="135"/>
      <c r="E46" s="135"/>
      <c r="F46" s="135"/>
      <c r="G46" s="135"/>
      <c r="H46" s="136"/>
      <c r="I46" s="136"/>
      <c r="J46" s="136"/>
      <c r="K46" s="136"/>
      <c r="L46" s="136"/>
      <c r="M46" s="49"/>
    </row>
    <row r="47" spans="1:13" ht="12.75">
      <c r="A47" s="50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50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</sheetData>
  <sheetProtection/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cp:lastPrinted>2009-11-10T19:22:02Z</cp:lastPrinted>
  <dcterms:created xsi:type="dcterms:W3CDTF">1998-11-27T16:36:44Z</dcterms:created>
  <dcterms:modified xsi:type="dcterms:W3CDTF">2011-01-25T20:40:17Z</dcterms:modified>
  <cp:category/>
  <cp:version/>
  <cp:contentType/>
  <cp:contentStatus/>
</cp:coreProperties>
</file>