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3"/>
  </bookViews>
  <sheets>
    <sheet name="Marzo 2001" sheetId="1" r:id="rId1"/>
    <sheet name="Junio 2001" sheetId="2" r:id="rId2"/>
    <sheet name="Septiembre 2001" sheetId="3" r:id="rId3"/>
    <sheet name="Diciembre 2001" sheetId="4" r:id="rId4"/>
  </sheets>
  <definedNames/>
  <calcPr fullCalcOnLoad="1"/>
</workbook>
</file>

<file path=xl/sharedStrings.xml><?xml version="1.0" encoding="utf-8"?>
<sst xmlns="http://schemas.openxmlformats.org/spreadsheetml/2006/main" count="1077" uniqueCount="153">
  <si>
    <t xml:space="preserve">SEGURO OBLIGATORIO DE ACCIDENTES PERSONALES </t>
  </si>
  <si>
    <t>A .  NUMERO DE SINIESTROS DENUNCIADOS DEL PERIODO</t>
  </si>
  <si>
    <t xml:space="preserve">      (entre el 1 de enero y 31 de diciembre de 2001)</t>
  </si>
  <si>
    <t>Siniestros</t>
  </si>
  <si>
    <t>Total de siniestros</t>
  </si>
  <si>
    <t>Sociedad</t>
  </si>
  <si>
    <t>rechazados</t>
  </si>
  <si>
    <t>en revisión</t>
  </si>
  <si>
    <t>aceptados</t>
  </si>
  <si>
    <t>del período</t>
  </si>
  <si>
    <t>(1)</t>
  </si>
  <si>
    <t>(2)</t>
  </si>
  <si>
    <t>(3)</t>
  </si>
  <si>
    <t>(1)+(2)+(3)</t>
  </si>
  <si>
    <t>ABN Amro</t>
  </si>
  <si>
    <t>AGF</t>
  </si>
  <si>
    <t>Aseguradora Magallanes</t>
  </si>
  <si>
    <t>Axa</t>
  </si>
  <si>
    <t>Chilena Consolidada</t>
  </si>
  <si>
    <t>Consorcio Nacional</t>
  </si>
  <si>
    <t>Cruz del Sur</t>
  </si>
  <si>
    <t>ING</t>
  </si>
  <si>
    <t>ING Vida</t>
  </si>
  <si>
    <t>Interamericana</t>
  </si>
  <si>
    <t>Interamericana Vida</t>
  </si>
  <si>
    <t>Las Américas</t>
  </si>
  <si>
    <t xml:space="preserve">Le Mans-Ise </t>
  </si>
  <si>
    <t>Mapfre</t>
  </si>
  <si>
    <t>Previsión</t>
  </si>
  <si>
    <t>Renta Nacional</t>
  </si>
  <si>
    <t>Royal</t>
  </si>
  <si>
    <t>TOTAL</t>
  </si>
  <si>
    <t>B.  NUMERO DE SINIESTROS PAGADOS O POR PAGAR DEL PERIODO</t>
  </si>
  <si>
    <t>Total siniestros</t>
  </si>
  <si>
    <t>pagados</t>
  </si>
  <si>
    <t>parc. pagados</t>
  </si>
  <si>
    <t>por pagar</t>
  </si>
  <si>
    <t>(4)</t>
  </si>
  <si>
    <t>(5)</t>
  </si>
  <si>
    <t>(6)</t>
  </si>
  <si>
    <t>(4)+(5)+(6)</t>
  </si>
  <si>
    <t>S E G U R O  O B L I G A T O R I O  D E  A C C I D E N T E S  P E R S O N A L E S</t>
  </si>
  <si>
    <t xml:space="preserve">      (entre el 1 de enero y 31 de marzo de 2001)</t>
  </si>
  <si>
    <t xml:space="preserve">Aetna </t>
  </si>
  <si>
    <t xml:space="preserve">Aetna Vida </t>
  </si>
  <si>
    <t xml:space="preserve">        (entre el 1 de enero y 31 de marzo de 2001)</t>
  </si>
  <si>
    <t xml:space="preserve">      (entre el 1 de enero y 30 de junio de 2001)</t>
  </si>
  <si>
    <t>ING         (1)</t>
  </si>
  <si>
    <t>ING Vida  (2)</t>
  </si>
  <si>
    <t xml:space="preserve">       (entre el 1 de enero y 30 de junio de 2001)</t>
  </si>
  <si>
    <t>(1) Por Resolución Nº235, de 26.07.2001, se aprobó el cambio de nombre de "Aetna Chile Seguros Generales S.A.", por "ING Seguros Generales S.A."</t>
  </si>
  <si>
    <t>(2) Por Resolución Nº215, de 20.06.2001, se aprobó, con vigencia y efecto al 01.05.2001, la fusión por incorporación de "Aetna Chile Seguros de Vida</t>
  </si>
  <si>
    <t xml:space="preserve">      S.A.", que se disuelve para ser absorbida por "ING Seguros de Vida S.A."</t>
  </si>
  <si>
    <t>SEGURO OBLIGATORIO DE ACCIDENTES PERSONALES</t>
  </si>
  <si>
    <t>A.   NUMERO DE SINIESTROS DENUNCIADOS DEL PERIODO</t>
  </si>
  <si>
    <t xml:space="preserve">      (entre el 1 de enero y 30 de septiembre de 2001)</t>
  </si>
  <si>
    <t xml:space="preserve">        (entre el 1 de enero y 30 de septiembre de 2001)</t>
  </si>
  <si>
    <t>Fallecidos</t>
  </si>
  <si>
    <t xml:space="preserve">     Incapacidad permanente</t>
  </si>
  <si>
    <t>Sólo gastos de</t>
  </si>
  <si>
    <t>Por siniestros</t>
  </si>
  <si>
    <t>Total personas</t>
  </si>
  <si>
    <t>total</t>
  </si>
  <si>
    <t>parcial</t>
  </si>
  <si>
    <t>hospital y otros</t>
  </si>
  <si>
    <t>siniestradas del período</t>
  </si>
  <si>
    <t>(7)+(8)+(9)+(10)+(11)</t>
  </si>
  <si>
    <t xml:space="preserve">        (entre el 1 de enero y 30 de junio de 2001)</t>
  </si>
  <si>
    <t xml:space="preserve">            Incapacidad permanente</t>
  </si>
  <si>
    <t>Incapacidad permanente</t>
  </si>
  <si>
    <t>C.  NUMERO DE PERSONAS SINIESTRADAS DEL PERIODO</t>
  </si>
  <si>
    <t>(7)</t>
  </si>
  <si>
    <t>(8)</t>
  </si>
  <si>
    <t>(9)</t>
  </si>
  <si>
    <t>(10)</t>
  </si>
  <si>
    <t>(11)</t>
  </si>
  <si>
    <t xml:space="preserve">       (entre el 1 de enero y 31 de marzo de 2001, montos expresados en miles de pesos de marzo de 2001)</t>
  </si>
  <si>
    <t xml:space="preserve">             Indemnizaciones (sin gastos de hospital)</t>
  </si>
  <si>
    <t>Gtos. hospital</t>
  </si>
  <si>
    <t>Costo de</t>
  </si>
  <si>
    <t>Inval. parcial</t>
  </si>
  <si>
    <t>Inval. total</t>
  </si>
  <si>
    <t>Total indemniz.</t>
  </si>
  <si>
    <t>y otros</t>
  </si>
  <si>
    <t>liquidación</t>
  </si>
  <si>
    <t>pagados directos</t>
  </si>
  <si>
    <t>(12)+(13)+(14)</t>
  </si>
  <si>
    <t xml:space="preserve">        (entre el 1 de enero y 31 de marzo de 2001, montos expresados en miles de pesos de marzo de 2001)</t>
  </si>
  <si>
    <t>Siniestros directos</t>
  </si>
  <si>
    <t>Reserva</t>
  </si>
  <si>
    <t>Siniestros por</t>
  </si>
  <si>
    <t>Costo siniestros</t>
  </si>
  <si>
    <t>Ocurridos y</t>
  </si>
  <si>
    <t>pagar directos</t>
  </si>
  <si>
    <t>directos del</t>
  </si>
  <si>
    <t xml:space="preserve"> no reportados</t>
  </si>
  <si>
    <t>período anterior</t>
  </si>
  <si>
    <t>período</t>
  </si>
  <si>
    <t>(15+16+17)-(18)</t>
  </si>
  <si>
    <t xml:space="preserve">     (entre el 1 de enero y 30 de junio de 2001, montos expresados en miles de pesos de junio de 2001)</t>
  </si>
  <si>
    <t>Indemnizaciones (sin gastos de hospital)</t>
  </si>
  <si>
    <t>E.     COSTO DE SINIESTROS DIRECTOS DEL PERIODO</t>
  </si>
  <si>
    <t xml:space="preserve">        (entre el 1 de enero y 30 de junio de 2001, montos expresados en miles de pesos de junio de 2001)</t>
  </si>
  <si>
    <t>D.    SINIESTROS PAGADOS DIRECTOS EN EL PERIODO</t>
  </si>
  <si>
    <t xml:space="preserve">       (entre el 1 de enero y 30 de septiembre de 2001, montos expresados en miles de pesos de septiembre de 2001)</t>
  </si>
  <si>
    <t xml:space="preserve">                    Indemnizaciones (sin gastos de hospital)</t>
  </si>
  <si>
    <t xml:space="preserve">        (entre el 1 de enero y 30 de septiembre de 2001, montos expresados en miles de pesos de septiembre de 2001)</t>
  </si>
  <si>
    <t xml:space="preserve">     Siniestros directos</t>
  </si>
  <si>
    <t>D.  SINIESTROS PAGADOS DIRECTOS EN EL PERIODO</t>
  </si>
  <si>
    <t xml:space="preserve">      (entre el 1 de enero y 31 de diciembre de 2001, montos expresados en miles de pesos de diciembre de 2001)</t>
  </si>
  <si>
    <t>(12)</t>
  </si>
  <si>
    <t>(13)</t>
  </si>
  <si>
    <t>(14)</t>
  </si>
  <si>
    <t>E.  COSTO DE SINIESTROS DIRECTOS DEL PERIODO</t>
  </si>
  <si>
    <t>(15)</t>
  </si>
  <si>
    <t>(16)</t>
  </si>
  <si>
    <t>(17)</t>
  </si>
  <si>
    <t>(18)</t>
  </si>
  <si>
    <t>F.  NUMERO DE SEGUROS CONTRATADOS</t>
  </si>
  <si>
    <t xml:space="preserve">     (entre el 1 de enero y 31 de marzo de 2001)</t>
  </si>
  <si>
    <t>Automóviles</t>
  </si>
  <si>
    <t>Camionetas</t>
  </si>
  <si>
    <t>Camiones</t>
  </si>
  <si>
    <t>Buses</t>
  </si>
  <si>
    <t>Motocicletas</t>
  </si>
  <si>
    <t>Taxis</t>
  </si>
  <si>
    <t>Otros</t>
  </si>
  <si>
    <t>Total</t>
  </si>
  <si>
    <t>G.    PRIMA TOTAL POR TIPO DE VEHICULO</t>
  </si>
  <si>
    <t>H.  PRIMA PROMEDIO POR TIPO DE VEHICULO</t>
  </si>
  <si>
    <t xml:space="preserve">     (entre el 1 de enero y 31 de marzo de 2001, montos expresados en pesos de marzo de 2001)</t>
  </si>
  <si>
    <t>Promedio</t>
  </si>
  <si>
    <t>PROMEDIO</t>
  </si>
  <si>
    <t xml:space="preserve">    (entre el 1 de enero y 30 de junio de 2001)</t>
  </si>
  <si>
    <t xml:space="preserve">       (entre el 1 de enero y 30 de junio de 2001, montos expresados en miles de pesos de junio de 2001)</t>
  </si>
  <si>
    <t>ING            (1)</t>
  </si>
  <si>
    <t xml:space="preserve">     (entre el 1 de enero y 30 de junio de 2001, montos expresados en pesos de junio de 2001)</t>
  </si>
  <si>
    <t>(1) Por Resolución Nº235, de 26.07.2001, se aprobó el cambio de nombre de "Aetna Chile Seguros Generales S.A.", a "ING Seguros Generales S.A."</t>
  </si>
  <si>
    <t xml:space="preserve">      S.A.", que se disuelve por ser absorbida por "ING Seguros de Vida S.A."</t>
  </si>
  <si>
    <t>F.    NUMERO DE SEGUROS CONTRATADOS</t>
  </si>
  <si>
    <t>H.    PRIMA PROMEDIO POR TIPO DE VEHICULO</t>
  </si>
  <si>
    <t xml:space="preserve">       (entre el 1 de enero y 30 de septiembre de 2001, montos expresados en pesos de septiembre de 2001)</t>
  </si>
  <si>
    <t>G.  PRIMA TOTAL POR TIPO DE VEHICULO</t>
  </si>
  <si>
    <t xml:space="preserve">      (entre el 1 de enero y 31 de diciembre de 2001, montos expresados en pesos de diciembre de 2001)</t>
  </si>
  <si>
    <t>Mapfre Garantías y Crédito</t>
  </si>
  <si>
    <t xml:space="preserve"> </t>
  </si>
  <si>
    <t>B.       NUMERO DE SINIESTROS PAGADOS O POR PAGAR DEL PERIODO</t>
  </si>
  <si>
    <t>C.       NUMERO DE PERSONAS SINIESTRADAS DEL PERIODO</t>
  </si>
  <si>
    <t>G.       PRIMA TOTAL POR TIPO DE VEHICULO</t>
  </si>
  <si>
    <r>
      <t>D.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SINIESTROS PAGADOS DIRECTOS EN EL PERIODO</t>
    </r>
  </si>
  <si>
    <t>C.      NUMERO DE PERSONAS SINIESTRADAS DEL PERIODO</t>
  </si>
  <si>
    <t>D.       SINIESTROS PAGADOS DIRECTOS EN EL PERIODO</t>
  </si>
  <si>
    <t>E.       COSTO DE SINIESTROS DIRECTOS DEL PERIODO</t>
  </si>
</sst>
</file>

<file path=xl/styles.xml><?xml version="1.0" encoding="utf-8"?>
<styleSheet xmlns="http://schemas.openxmlformats.org/spreadsheetml/2006/main">
  <numFmts count="4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#,##0.0000_);[Red]\(#,##0.0000\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.0"/>
    <numFmt numFmtId="195" formatCode="#,##0.000"/>
    <numFmt numFmtId="196" formatCode="#,##0.0000"/>
    <numFmt numFmtId="197" formatCode="0.00000"/>
    <numFmt numFmtId="198" formatCode="0.0000"/>
    <numFmt numFmtId="199" formatCode="0.0"/>
  </numFmts>
  <fonts count="3"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21" applyFont="1">
      <alignment/>
      <protection/>
    </xf>
    <xf numFmtId="0" fontId="0" fillId="0" borderId="0" xfId="21" applyFont="1" applyBorder="1">
      <alignment/>
      <protection/>
    </xf>
    <xf numFmtId="0" fontId="0" fillId="0" borderId="0" xfId="21" applyFont="1" applyBorder="1" applyAlignment="1">
      <alignment horizontal="right"/>
      <protection/>
    </xf>
    <xf numFmtId="0" fontId="0" fillId="0" borderId="0" xfId="21" applyFont="1" applyBorder="1" applyAlignment="1" quotePrefix="1">
      <alignment horizontal="right"/>
      <protection/>
    </xf>
    <xf numFmtId="0" fontId="0" fillId="0" borderId="1" xfId="21" applyFont="1" applyBorder="1" applyAlignment="1" quotePrefix="1">
      <alignment horizontal="right"/>
      <protection/>
    </xf>
    <xf numFmtId="3" fontId="0" fillId="0" borderId="0" xfId="15" applyNumberFormat="1" applyFont="1" applyFill="1" applyBorder="1" applyAlignment="1" quotePrefix="1">
      <alignment horizontal="right"/>
    </xf>
    <xf numFmtId="0" fontId="0" fillId="0" borderId="0" xfId="0" applyFont="1" applyAlignment="1">
      <alignment/>
    </xf>
    <xf numFmtId="3" fontId="0" fillId="0" borderId="0" xfId="17" applyNumberFormat="1" applyFont="1" applyBorder="1" applyAlignment="1">
      <alignment/>
    </xf>
    <xf numFmtId="189" fontId="0" fillId="0" borderId="0" xfId="17" applyNumberFormat="1" applyFont="1" applyBorder="1" applyAlignment="1">
      <alignment/>
    </xf>
    <xf numFmtId="38" fontId="0" fillId="0" borderId="0" xfId="21" applyNumberFormat="1" applyFont="1" applyBorder="1">
      <alignment/>
      <protection/>
    </xf>
    <xf numFmtId="3" fontId="0" fillId="0" borderId="0" xfId="21" applyNumberFormat="1" applyFont="1" applyBorder="1">
      <alignment/>
      <protection/>
    </xf>
    <xf numFmtId="38" fontId="0" fillId="0" borderId="0" xfId="22" applyNumberFormat="1" applyFont="1" applyBorder="1" applyAlignment="1">
      <alignment horizontal="right"/>
      <protection/>
    </xf>
    <xf numFmtId="0" fontId="0" fillId="0" borderId="0" xfId="22" applyFont="1" applyBorder="1" applyAlignment="1">
      <alignment horizontal="right"/>
      <protection/>
    </xf>
    <xf numFmtId="0" fontId="0" fillId="0" borderId="0" xfId="22" applyFont="1" applyBorder="1" applyAlignment="1" quotePrefix="1">
      <alignment horizontal="right"/>
      <protection/>
    </xf>
    <xf numFmtId="0" fontId="0" fillId="0" borderId="1" xfId="22" applyFont="1" applyBorder="1" applyAlignment="1" quotePrefix="1">
      <alignment horizontal="right"/>
      <protection/>
    </xf>
    <xf numFmtId="3" fontId="0" fillId="0" borderId="0" xfId="22" applyNumberFormat="1" applyFont="1" applyBorder="1">
      <alignment/>
      <protection/>
    </xf>
    <xf numFmtId="3" fontId="0" fillId="0" borderId="0" xfId="18" applyNumberFormat="1" applyFont="1" applyBorder="1" applyAlignment="1">
      <alignment/>
    </xf>
    <xf numFmtId="0" fontId="0" fillId="0" borderId="0" xfId="22" applyFont="1" applyBorder="1" applyAlignment="1">
      <alignment horizontal="center"/>
      <protection/>
    </xf>
    <xf numFmtId="0" fontId="0" fillId="0" borderId="0" xfId="22" applyFont="1" applyBorder="1" applyAlignment="1">
      <alignment horizontal="left"/>
      <protection/>
    </xf>
    <xf numFmtId="0" fontId="0" fillId="0" borderId="2" xfId="0" applyFont="1" applyBorder="1" applyAlignment="1">
      <alignment vertical="top" wrapText="1"/>
    </xf>
    <xf numFmtId="0" fontId="0" fillId="0" borderId="2" xfId="0" applyFont="1" applyBorder="1" applyAlignment="1">
      <alignment horizontal="right" vertical="top" wrapText="1"/>
    </xf>
    <xf numFmtId="0" fontId="0" fillId="0" borderId="0" xfId="21" applyFont="1" applyBorder="1" applyAlignment="1" quotePrefix="1">
      <alignment/>
      <protection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right" vertical="top" wrapText="1"/>
    </xf>
    <xf numFmtId="3" fontId="0" fillId="0" borderId="0" xfId="0" applyNumberFormat="1" applyFont="1" applyAlignment="1">
      <alignment horizontal="right" vertical="top" wrapText="1"/>
    </xf>
    <xf numFmtId="0" fontId="0" fillId="0" borderId="3" xfId="0" applyFont="1" applyBorder="1" applyAlignment="1">
      <alignment horizontal="right" vertical="top" wrapText="1"/>
    </xf>
    <xf numFmtId="3" fontId="0" fillId="0" borderId="3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3" fontId="0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right" vertical="top" wrapText="1"/>
    </xf>
    <xf numFmtId="3" fontId="0" fillId="0" borderId="2" xfId="0" applyNumberFormat="1" applyFont="1" applyBorder="1" applyAlignment="1">
      <alignment horizontal="right" vertical="top" wrapText="1"/>
    </xf>
    <xf numFmtId="0" fontId="2" fillId="0" borderId="0" xfId="21" applyFont="1" applyBorder="1" applyAlignment="1" quotePrefix="1">
      <alignment/>
      <protection/>
    </xf>
    <xf numFmtId="0" fontId="2" fillId="0" borderId="0" xfId="21" applyFont="1" applyBorder="1" applyAlignment="1">
      <alignment/>
      <protection/>
    </xf>
    <xf numFmtId="0" fontId="2" fillId="0" borderId="0" xfId="0" applyFont="1" applyAlignment="1">
      <alignment/>
    </xf>
    <xf numFmtId="0" fontId="0" fillId="0" borderId="2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3" xfId="0" applyFont="1" applyBorder="1" applyAlignment="1">
      <alignment vertical="top"/>
    </xf>
    <xf numFmtId="0" fontId="0" fillId="0" borderId="3" xfId="22" applyFont="1" applyBorder="1" applyAlignment="1" quotePrefix="1">
      <alignment horizontal="right"/>
      <protection/>
    </xf>
    <xf numFmtId="0" fontId="0" fillId="0" borderId="0" xfId="0" applyFont="1" applyBorder="1" applyAlignment="1">
      <alignment vertical="top"/>
    </xf>
    <xf numFmtId="0" fontId="2" fillId="0" borderId="0" xfId="21" applyFont="1" applyBorder="1" applyAlignment="1" quotePrefix="1">
      <alignment horizontal="left"/>
      <protection/>
    </xf>
    <xf numFmtId="0" fontId="0" fillId="0" borderId="0" xfId="21" applyFont="1" applyBorder="1" applyAlignment="1">
      <alignment/>
      <protection/>
    </xf>
    <xf numFmtId="0" fontId="0" fillId="0" borderId="0" xfId="21" applyNumberFormat="1" applyFont="1" applyBorder="1" applyAlignment="1" quotePrefix="1">
      <alignment/>
      <protection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49" fontId="0" fillId="0" borderId="0" xfId="21" applyNumberFormat="1" applyFont="1" applyBorder="1" applyAlignment="1">
      <alignment/>
      <protection/>
    </xf>
    <xf numFmtId="3" fontId="0" fillId="0" borderId="0" xfId="21" applyNumberFormat="1" applyFont="1" applyFill="1" applyBorder="1">
      <alignment/>
      <protection/>
    </xf>
    <xf numFmtId="0" fontId="0" fillId="0" borderId="0" xfId="22" applyFont="1" applyBorder="1">
      <alignment/>
      <protection/>
    </xf>
    <xf numFmtId="0" fontId="2" fillId="0" borderId="0" xfId="22" applyFont="1" applyBorder="1" applyAlignment="1" quotePrefix="1">
      <alignment horizontal="left"/>
      <protection/>
    </xf>
    <xf numFmtId="0" fontId="0" fillId="0" borderId="0" xfId="22" applyFont="1" applyBorder="1" applyAlignment="1">
      <alignment/>
      <protection/>
    </xf>
    <xf numFmtId="38" fontId="0" fillId="0" borderId="0" xfId="22" applyNumberFormat="1" applyFont="1" applyBorder="1">
      <alignment/>
      <protection/>
    </xf>
    <xf numFmtId="0" fontId="0" fillId="0" borderId="0" xfId="21" applyNumberFormat="1" applyFont="1" applyBorder="1" applyAlignment="1">
      <alignment/>
      <protection/>
    </xf>
    <xf numFmtId="3" fontId="0" fillId="0" borderId="0" xfId="22" applyNumberFormat="1" applyFont="1" applyBorder="1" applyAlignment="1" quotePrefix="1">
      <alignment horizontal="right"/>
      <protection/>
    </xf>
    <xf numFmtId="1" fontId="0" fillId="0" borderId="0" xfId="21" applyNumberFormat="1" applyFont="1" applyBorder="1">
      <alignment/>
      <protection/>
    </xf>
    <xf numFmtId="0" fontId="0" fillId="0" borderId="0" xfId="21" applyFont="1" applyBorder="1" applyAlignment="1">
      <alignment horizontal="center"/>
      <protection/>
    </xf>
    <xf numFmtId="189" fontId="0" fillId="0" borderId="3" xfId="18" applyNumberFormat="1" applyFont="1" applyBorder="1" applyAlignment="1">
      <alignment/>
    </xf>
    <xf numFmtId="38" fontId="0" fillId="0" borderId="3" xfId="22" applyNumberFormat="1" applyFont="1" applyBorder="1">
      <alignment/>
      <protection/>
    </xf>
    <xf numFmtId="0" fontId="0" fillId="0" borderId="2" xfId="22" applyFont="1" applyBorder="1">
      <alignment/>
      <protection/>
    </xf>
    <xf numFmtId="0" fontId="2" fillId="0" borderId="3" xfId="22" applyFont="1" applyBorder="1" applyAlignment="1">
      <alignment/>
      <protection/>
    </xf>
    <xf numFmtId="0" fontId="0" fillId="0" borderId="0" xfId="0" applyFont="1" applyAlignment="1">
      <alignment vertical="top" wrapText="1"/>
    </xf>
    <xf numFmtId="0" fontId="0" fillId="0" borderId="2" xfId="0" applyFont="1" applyBorder="1" applyAlignment="1">
      <alignment horizontal="right" vertical="top" wrapText="1"/>
    </xf>
    <xf numFmtId="0" fontId="0" fillId="0" borderId="2" xfId="21" applyFont="1" applyBorder="1" applyAlignment="1" quotePrefix="1">
      <alignment/>
      <protection/>
    </xf>
    <xf numFmtId="0" fontId="0" fillId="0" borderId="2" xfId="21" applyFont="1" applyBorder="1" applyAlignment="1" quotePrefix="1">
      <alignment horizontal="right"/>
      <protection/>
    </xf>
    <xf numFmtId="0" fontId="0" fillId="0" borderId="3" xfId="21" applyFont="1" applyBorder="1" applyAlignment="1">
      <alignment/>
      <protection/>
    </xf>
    <xf numFmtId="0" fontId="0" fillId="0" borderId="3" xfId="21" applyFont="1" applyBorder="1" applyAlignment="1" quotePrefix="1">
      <alignment horizontal="right"/>
      <protection/>
    </xf>
    <xf numFmtId="38" fontId="0" fillId="0" borderId="2" xfId="17" applyNumberFormat="1" applyFont="1" applyBorder="1" applyAlignment="1">
      <alignment/>
    </xf>
    <xf numFmtId="38" fontId="0" fillId="0" borderId="2" xfId="17" applyNumberFormat="1" applyFont="1" applyBorder="1" applyAlignment="1">
      <alignment/>
    </xf>
    <xf numFmtId="38" fontId="0" fillId="0" borderId="2" xfId="21" applyNumberFormat="1" applyFont="1" applyBorder="1">
      <alignment/>
      <protection/>
    </xf>
    <xf numFmtId="189" fontId="0" fillId="0" borderId="3" xfId="17" applyNumberFormat="1" applyFont="1" applyBorder="1" applyAlignment="1">
      <alignment/>
    </xf>
    <xf numFmtId="38" fontId="0" fillId="0" borderId="3" xfId="21" applyNumberFormat="1" applyFont="1" applyBorder="1">
      <alignment/>
      <protection/>
    </xf>
    <xf numFmtId="0" fontId="0" fillId="0" borderId="3" xfId="21" applyFont="1" applyBorder="1" applyAlignment="1" quotePrefix="1">
      <alignment/>
      <protection/>
    </xf>
    <xf numFmtId="0" fontId="0" fillId="0" borderId="3" xfId="21" applyFont="1" applyBorder="1">
      <alignment/>
      <protection/>
    </xf>
    <xf numFmtId="0" fontId="0" fillId="0" borderId="2" xfId="21" applyFont="1" applyBorder="1" applyAlignment="1" quotePrefix="1">
      <alignment horizontal="center"/>
      <protection/>
    </xf>
    <xf numFmtId="0" fontId="0" fillId="0" borderId="2" xfId="21" applyFont="1" applyBorder="1" applyAlignment="1">
      <alignment horizontal="left"/>
      <protection/>
    </xf>
    <xf numFmtId="0" fontId="0" fillId="0" borderId="3" xfId="21" applyFont="1" applyBorder="1" applyAlignment="1" quotePrefix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2" xfId="21" applyFont="1" applyBorder="1" applyAlignment="1">
      <alignment/>
      <protection/>
    </xf>
    <xf numFmtId="0" fontId="0" fillId="0" borderId="2" xfId="21" applyFont="1" applyBorder="1">
      <alignment/>
      <protection/>
    </xf>
    <xf numFmtId="0" fontId="0" fillId="0" borderId="5" xfId="21" applyFont="1" applyBorder="1">
      <alignment/>
      <protection/>
    </xf>
    <xf numFmtId="0" fontId="0" fillId="0" borderId="2" xfId="22" applyFont="1" applyBorder="1" applyAlignment="1" quotePrefix="1">
      <alignment horizontal="right"/>
      <protection/>
    </xf>
    <xf numFmtId="38" fontId="0" fillId="0" borderId="2" xfId="18" applyNumberFormat="1" applyFont="1" applyBorder="1" applyAlignment="1">
      <alignment/>
    </xf>
    <xf numFmtId="38" fontId="0" fillId="0" borderId="2" xfId="18" applyNumberFormat="1" applyFont="1" applyBorder="1" applyAlignment="1">
      <alignment/>
    </xf>
    <xf numFmtId="38" fontId="0" fillId="0" borderId="2" xfId="22" applyNumberFormat="1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2" xfId="22" applyFont="1" applyBorder="1" applyAlignment="1" quotePrefix="1">
      <alignment/>
      <protection/>
    </xf>
    <xf numFmtId="0" fontId="0" fillId="0" borderId="2" xfId="22" applyFont="1" applyBorder="1" applyAlignment="1">
      <alignment horizontal="right"/>
      <protection/>
    </xf>
    <xf numFmtId="0" fontId="0" fillId="0" borderId="3" xfId="22" applyFont="1" applyBorder="1" applyAlignment="1">
      <alignment/>
      <protection/>
    </xf>
    <xf numFmtId="1" fontId="0" fillId="0" borderId="2" xfId="21" applyNumberFormat="1" applyFont="1" applyBorder="1">
      <alignment/>
      <protection/>
    </xf>
    <xf numFmtId="0" fontId="0" fillId="0" borderId="4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Alignment="1">
      <alignment horizontal="justify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22" applyFont="1" applyBorder="1" applyAlignment="1" quotePrefix="1">
      <alignment horizontal="center"/>
      <protection/>
    </xf>
    <xf numFmtId="0" fontId="0" fillId="0" borderId="5" xfId="22" applyFont="1" applyBorder="1" applyAlignment="1">
      <alignment horizontal="center"/>
      <protection/>
    </xf>
    <xf numFmtId="0" fontId="2" fillId="0" borderId="0" xfId="21" applyFont="1" applyBorder="1">
      <alignment/>
      <protection/>
    </xf>
    <xf numFmtId="0" fontId="2" fillId="0" borderId="0" xfId="22" applyFont="1" applyBorder="1" applyAlignment="1" quotePrefix="1">
      <alignment/>
      <protection/>
    </xf>
    <xf numFmtId="0" fontId="2" fillId="0" borderId="0" xfId="22" applyFont="1" applyBorder="1">
      <alignment/>
      <protection/>
    </xf>
    <xf numFmtId="0" fontId="2" fillId="0" borderId="0" xfId="22" applyFont="1" applyBorder="1" applyAlignment="1">
      <alignment/>
      <protection/>
    </xf>
  </cellXfs>
  <cellStyles count="10">
    <cellStyle name="Normal" xfId="0"/>
    <cellStyle name="Comma" xfId="15"/>
    <cellStyle name="Comma [0]" xfId="16"/>
    <cellStyle name="Millares_SOAPAB" xfId="17"/>
    <cellStyle name="Millares_SOAPDE" xfId="18"/>
    <cellStyle name="Currency" xfId="19"/>
    <cellStyle name="Currency [0]" xfId="20"/>
    <cellStyle name="Normal_SOAPAB" xfId="21"/>
    <cellStyle name="Normal_SOAPD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0"/>
  <sheetViews>
    <sheetView showGridLines="0" zoomScale="75" zoomScaleNormal="75" workbookViewId="0" topLeftCell="A1">
      <selection activeCell="B263" sqref="B263"/>
    </sheetView>
  </sheetViews>
  <sheetFormatPr defaultColWidth="11.421875" defaultRowHeight="12.75"/>
  <cols>
    <col min="1" max="1" width="24.28125" style="43" customWidth="1"/>
    <col min="2" max="5" width="16.7109375" style="7" customWidth="1"/>
    <col min="6" max="8" width="21.8515625" style="7" customWidth="1"/>
    <col min="9" max="16384" width="11.421875" style="7" customWidth="1"/>
  </cols>
  <sheetData>
    <row r="1" ht="12.75">
      <c r="A1" s="40" t="s">
        <v>41</v>
      </c>
    </row>
    <row r="2" ht="12.75">
      <c r="A2" s="40"/>
    </row>
    <row r="3" ht="12.75">
      <c r="A3" s="40" t="s">
        <v>1</v>
      </c>
    </row>
    <row r="4" ht="13.5" thickBot="1">
      <c r="A4" s="40" t="s">
        <v>42</v>
      </c>
    </row>
    <row r="5" spans="1:5" ht="12.75">
      <c r="A5" s="41"/>
      <c r="B5" s="21" t="s">
        <v>3</v>
      </c>
      <c r="C5" s="21" t="s">
        <v>3</v>
      </c>
      <c r="D5" s="21" t="s">
        <v>3</v>
      </c>
      <c r="E5" s="21" t="s">
        <v>4</v>
      </c>
    </row>
    <row r="6" spans="1:5" ht="12.75">
      <c r="A6" s="42" t="s">
        <v>5</v>
      </c>
      <c r="B6" s="24" t="s">
        <v>6</v>
      </c>
      <c r="C6" s="24" t="s">
        <v>7</v>
      </c>
      <c r="D6" s="24" t="s">
        <v>8</v>
      </c>
      <c r="E6" s="24" t="s">
        <v>9</v>
      </c>
    </row>
    <row r="7" spans="1:5" ht="13.5" thickBot="1">
      <c r="A7" s="42"/>
      <c r="B7" s="5" t="s">
        <v>10</v>
      </c>
      <c r="C7" s="5" t="s">
        <v>11</v>
      </c>
      <c r="D7" s="5" t="s">
        <v>12</v>
      </c>
      <c r="E7" s="24" t="s">
        <v>13</v>
      </c>
    </row>
    <row r="8" spans="1:5" ht="12.75">
      <c r="A8" s="41"/>
      <c r="B8" s="21"/>
      <c r="C8" s="21"/>
      <c r="D8" s="21"/>
      <c r="E8" s="21"/>
    </row>
    <row r="9" spans="1:5" ht="12.75">
      <c r="A9" s="42" t="s">
        <v>14</v>
      </c>
      <c r="B9" s="24">
        <v>3</v>
      </c>
      <c r="C9" s="24"/>
      <c r="D9" s="24">
        <v>105</v>
      </c>
      <c r="E9" s="24">
        <f aca="true" t="shared" si="0" ref="E9:E26">SUM(B9:D9)</f>
        <v>108</v>
      </c>
    </row>
    <row r="10" spans="1:5" ht="12.75">
      <c r="A10" s="42" t="s">
        <v>43</v>
      </c>
      <c r="B10" s="24">
        <v>13</v>
      </c>
      <c r="C10" s="24"/>
      <c r="D10" s="24">
        <v>627</v>
      </c>
      <c r="E10" s="24">
        <f t="shared" si="0"/>
        <v>640</v>
      </c>
    </row>
    <row r="11" spans="1:5" ht="12.75">
      <c r="A11" s="42" t="s">
        <v>44</v>
      </c>
      <c r="B11" s="24">
        <v>2</v>
      </c>
      <c r="C11" s="24">
        <v>24</v>
      </c>
      <c r="D11" s="24">
        <v>104</v>
      </c>
      <c r="E11" s="24">
        <f t="shared" si="0"/>
        <v>130</v>
      </c>
    </row>
    <row r="12" spans="1:5" ht="12.75">
      <c r="A12" s="42" t="s">
        <v>15</v>
      </c>
      <c r="B12" s="24"/>
      <c r="C12" s="24"/>
      <c r="D12" s="24">
        <v>659</v>
      </c>
      <c r="E12" s="24">
        <f t="shared" si="0"/>
        <v>659</v>
      </c>
    </row>
    <row r="13" spans="1:5" ht="12.75">
      <c r="A13" s="42" t="s">
        <v>16</v>
      </c>
      <c r="B13" s="24">
        <v>5</v>
      </c>
      <c r="C13" s="24"/>
      <c r="D13" s="25">
        <v>1549</v>
      </c>
      <c r="E13" s="24">
        <f t="shared" si="0"/>
        <v>1554</v>
      </c>
    </row>
    <row r="14" spans="1:5" ht="12.75">
      <c r="A14" s="42" t="s">
        <v>17</v>
      </c>
      <c r="B14" s="24">
        <v>6</v>
      </c>
      <c r="C14" s="24"/>
      <c r="D14" s="24">
        <v>394</v>
      </c>
      <c r="E14" s="24">
        <f t="shared" si="0"/>
        <v>400</v>
      </c>
    </row>
    <row r="15" spans="1:5" ht="12.75">
      <c r="A15" s="42" t="s">
        <v>18</v>
      </c>
      <c r="B15" s="24"/>
      <c r="C15" s="24"/>
      <c r="D15" s="24">
        <v>246</v>
      </c>
      <c r="E15" s="24">
        <f t="shared" si="0"/>
        <v>246</v>
      </c>
    </row>
    <row r="16" spans="1:5" ht="12.75">
      <c r="A16" s="42" t="s">
        <v>19</v>
      </c>
      <c r="B16" s="24">
        <v>33</v>
      </c>
      <c r="C16" s="24"/>
      <c r="D16" s="24">
        <v>319</v>
      </c>
      <c r="E16" s="24">
        <f t="shared" si="0"/>
        <v>352</v>
      </c>
    </row>
    <row r="17" spans="1:5" ht="12.75">
      <c r="A17" s="42" t="s">
        <v>20</v>
      </c>
      <c r="B17" s="24"/>
      <c r="C17" s="24"/>
      <c r="D17" s="24">
        <v>661</v>
      </c>
      <c r="E17" s="24">
        <f t="shared" si="0"/>
        <v>661</v>
      </c>
    </row>
    <row r="18" spans="1:5" ht="12.75">
      <c r="A18" s="42" t="s">
        <v>23</v>
      </c>
      <c r="B18" s="24"/>
      <c r="C18" s="24"/>
      <c r="D18" s="24"/>
      <c r="E18" s="24">
        <f t="shared" si="0"/>
        <v>0</v>
      </c>
    </row>
    <row r="19" spans="1:5" ht="12.75">
      <c r="A19" s="42" t="s">
        <v>24</v>
      </c>
      <c r="B19" s="24">
        <v>5</v>
      </c>
      <c r="C19" s="24"/>
      <c r="D19" s="24">
        <v>330</v>
      </c>
      <c r="E19" s="24">
        <f t="shared" si="0"/>
        <v>335</v>
      </c>
    </row>
    <row r="20" spans="1:5" ht="12.75">
      <c r="A20" s="42" t="s">
        <v>25</v>
      </c>
      <c r="B20" s="24">
        <v>23</v>
      </c>
      <c r="C20" s="24"/>
      <c r="D20" s="24">
        <v>576</v>
      </c>
      <c r="E20" s="24">
        <f t="shared" si="0"/>
        <v>599</v>
      </c>
    </row>
    <row r="21" spans="1:5" ht="12.75">
      <c r="A21" s="42" t="s">
        <v>26</v>
      </c>
      <c r="B21" s="24"/>
      <c r="C21" s="24"/>
      <c r="D21" s="24">
        <v>11</v>
      </c>
      <c r="E21" s="24">
        <f t="shared" si="0"/>
        <v>11</v>
      </c>
    </row>
    <row r="22" spans="1:5" ht="12.75">
      <c r="A22" s="42" t="s">
        <v>27</v>
      </c>
      <c r="B22" s="24"/>
      <c r="C22" s="24"/>
      <c r="D22" s="24">
        <v>592</v>
      </c>
      <c r="E22" s="24">
        <f t="shared" si="0"/>
        <v>592</v>
      </c>
    </row>
    <row r="23" spans="1:5" ht="12.75">
      <c r="A23" s="42" t="s">
        <v>144</v>
      </c>
      <c r="B23" s="24">
        <v>6</v>
      </c>
      <c r="C23" s="24"/>
      <c r="D23" s="24">
        <v>394</v>
      </c>
      <c r="E23" s="24">
        <f t="shared" si="0"/>
        <v>400</v>
      </c>
    </row>
    <row r="24" spans="1:5" ht="12.75">
      <c r="A24" s="42" t="s">
        <v>28</v>
      </c>
      <c r="B24" s="24">
        <v>2</v>
      </c>
      <c r="C24" s="24"/>
      <c r="D24" s="24">
        <v>489</v>
      </c>
      <c r="E24" s="24">
        <f t="shared" si="0"/>
        <v>491</v>
      </c>
    </row>
    <row r="25" spans="1:5" ht="12.75">
      <c r="A25" s="42" t="s">
        <v>29</v>
      </c>
      <c r="B25" s="24">
        <v>2</v>
      </c>
      <c r="C25" s="24"/>
      <c r="D25" s="24">
        <v>197</v>
      </c>
      <c r="E25" s="24">
        <f t="shared" si="0"/>
        <v>199</v>
      </c>
    </row>
    <row r="26" spans="1:5" ht="13.5" thickBot="1">
      <c r="A26" s="42" t="s">
        <v>30</v>
      </c>
      <c r="B26" s="24"/>
      <c r="C26" s="24"/>
      <c r="D26" s="24">
        <v>71</v>
      </c>
      <c r="E26" s="26">
        <f t="shared" si="0"/>
        <v>71</v>
      </c>
    </row>
    <row r="27" spans="1:5" ht="12.75">
      <c r="A27" s="41"/>
      <c r="B27" s="21"/>
      <c r="C27" s="21"/>
      <c r="D27" s="21"/>
      <c r="E27" s="24"/>
    </row>
    <row r="28" spans="1:5" ht="13.5" thickBot="1">
      <c r="A28" s="42" t="s">
        <v>31</v>
      </c>
      <c r="B28" s="24">
        <f>SUM(B9:B26)</f>
        <v>100</v>
      </c>
      <c r="C28" s="24">
        <f>SUM(C9:C26)</f>
        <v>24</v>
      </c>
      <c r="D28" s="24">
        <f>SUM(D9:D26)</f>
        <v>7324</v>
      </c>
      <c r="E28" s="24">
        <f>SUM(B28:D28)</f>
        <v>7448</v>
      </c>
    </row>
    <row r="29" spans="1:5" ht="12.75">
      <c r="A29" s="41"/>
      <c r="B29" s="21"/>
      <c r="C29" s="21"/>
      <c r="D29" s="21"/>
      <c r="E29" s="21"/>
    </row>
    <row r="30" spans="1:5" ht="12.75">
      <c r="A30" s="46"/>
      <c r="B30" s="28"/>
      <c r="C30" s="28"/>
      <c r="D30" s="28"/>
      <c r="E30" s="28"/>
    </row>
    <row r="32" ht="12.75">
      <c r="A32" s="40" t="s">
        <v>146</v>
      </c>
    </row>
    <row r="33" ht="13.5" thickBot="1">
      <c r="A33" s="40" t="s">
        <v>45</v>
      </c>
    </row>
    <row r="34" spans="1:5" ht="12.75">
      <c r="A34" s="41"/>
      <c r="B34" s="21" t="s">
        <v>3</v>
      </c>
      <c r="C34" s="21" t="s">
        <v>3</v>
      </c>
      <c r="D34" s="21" t="s">
        <v>3</v>
      </c>
      <c r="E34" s="21" t="s">
        <v>33</v>
      </c>
    </row>
    <row r="35" spans="1:5" ht="12.75">
      <c r="A35" s="42" t="s">
        <v>5</v>
      </c>
      <c r="B35" s="24" t="s">
        <v>34</v>
      </c>
      <c r="C35" s="24" t="s">
        <v>35</v>
      </c>
      <c r="D35" s="24" t="s">
        <v>36</v>
      </c>
      <c r="E35" s="24"/>
    </row>
    <row r="36" spans="1:5" ht="13.5" thickBot="1">
      <c r="A36" s="42"/>
      <c r="B36" s="5" t="s">
        <v>37</v>
      </c>
      <c r="C36" s="5" t="s">
        <v>38</v>
      </c>
      <c r="D36" s="5" t="s">
        <v>39</v>
      </c>
      <c r="E36" s="24" t="s">
        <v>40</v>
      </c>
    </row>
    <row r="37" spans="1:5" ht="12.75">
      <c r="A37" s="41"/>
      <c r="B37" s="21"/>
      <c r="C37" s="21"/>
      <c r="D37" s="21"/>
      <c r="E37" s="21"/>
    </row>
    <row r="38" spans="1:5" ht="12.75">
      <c r="A38" s="42" t="s">
        <v>14</v>
      </c>
      <c r="B38" s="24">
        <v>78</v>
      </c>
      <c r="C38" s="24">
        <v>12</v>
      </c>
      <c r="D38" s="24">
        <v>15</v>
      </c>
      <c r="E38" s="24">
        <f>SUM(B38:D38)</f>
        <v>105</v>
      </c>
    </row>
    <row r="39" spans="1:5" ht="12.75">
      <c r="A39" s="42" t="s">
        <v>43</v>
      </c>
      <c r="B39" s="24">
        <v>228</v>
      </c>
      <c r="C39" s="24">
        <v>63</v>
      </c>
      <c r="D39" s="24">
        <v>336</v>
      </c>
      <c r="E39" s="24">
        <f aca="true" t="shared" si="1" ref="E39:E55">SUM(B39:D39)</f>
        <v>627</v>
      </c>
    </row>
    <row r="40" spans="1:5" ht="12.75">
      <c r="A40" s="42" t="s">
        <v>44</v>
      </c>
      <c r="B40" s="24">
        <v>8</v>
      </c>
      <c r="C40" s="24">
        <v>95</v>
      </c>
      <c r="D40" s="24">
        <v>1</v>
      </c>
      <c r="E40" s="24">
        <f t="shared" si="1"/>
        <v>104</v>
      </c>
    </row>
    <row r="41" spans="1:5" ht="12.75">
      <c r="A41" s="42" t="s">
        <v>15</v>
      </c>
      <c r="B41" s="24">
        <v>12</v>
      </c>
      <c r="C41" s="24"/>
      <c r="D41" s="24">
        <v>647</v>
      </c>
      <c r="E41" s="24">
        <f>SUM(B41:D41)</f>
        <v>659</v>
      </c>
    </row>
    <row r="42" spans="1:5" ht="12.75">
      <c r="A42" s="42" t="s">
        <v>16</v>
      </c>
      <c r="B42" s="24">
        <v>597</v>
      </c>
      <c r="C42" s="24"/>
      <c r="D42" s="24">
        <v>952</v>
      </c>
      <c r="E42" s="24">
        <f t="shared" si="1"/>
        <v>1549</v>
      </c>
    </row>
    <row r="43" spans="1:5" ht="12.75">
      <c r="A43" s="42" t="s">
        <v>17</v>
      </c>
      <c r="B43" s="24">
        <v>63</v>
      </c>
      <c r="C43" s="24">
        <v>264</v>
      </c>
      <c r="D43" s="24">
        <v>67</v>
      </c>
      <c r="E43" s="24">
        <f>SUM(B43:D43)</f>
        <v>394</v>
      </c>
    </row>
    <row r="44" spans="1:5" ht="12.75">
      <c r="A44" s="42" t="s">
        <v>18</v>
      </c>
      <c r="B44" s="24">
        <v>19</v>
      </c>
      <c r="C44" s="24">
        <v>176</v>
      </c>
      <c r="D44" s="24">
        <v>51</v>
      </c>
      <c r="E44" s="24">
        <f t="shared" si="1"/>
        <v>246</v>
      </c>
    </row>
    <row r="45" spans="1:5" ht="12.75">
      <c r="A45" s="42" t="s">
        <v>19</v>
      </c>
      <c r="B45" s="24">
        <v>319</v>
      </c>
      <c r="C45" s="24"/>
      <c r="D45" s="24"/>
      <c r="E45" s="24">
        <f>SUM(B45:D45)</f>
        <v>319</v>
      </c>
    </row>
    <row r="46" spans="1:5" ht="12.75">
      <c r="A46" s="42" t="s">
        <v>20</v>
      </c>
      <c r="B46" s="24">
        <v>38</v>
      </c>
      <c r="C46" s="24"/>
      <c r="D46" s="24">
        <v>623</v>
      </c>
      <c r="E46" s="24">
        <f t="shared" si="1"/>
        <v>661</v>
      </c>
    </row>
    <row r="47" spans="1:5" ht="12.75">
      <c r="A47" s="42" t="s">
        <v>23</v>
      </c>
      <c r="B47" s="24"/>
      <c r="C47" s="24"/>
      <c r="D47" s="24"/>
      <c r="E47" s="24">
        <f>SUM(B47:D47)</f>
        <v>0</v>
      </c>
    </row>
    <row r="48" spans="1:5" ht="12.75">
      <c r="A48" s="42" t="s">
        <v>24</v>
      </c>
      <c r="B48" s="24">
        <v>3</v>
      </c>
      <c r="C48" s="24">
        <v>288</v>
      </c>
      <c r="D48" s="24">
        <v>39</v>
      </c>
      <c r="E48" s="24">
        <f t="shared" si="1"/>
        <v>330</v>
      </c>
    </row>
    <row r="49" spans="1:5" ht="12.75">
      <c r="A49" s="42" t="s">
        <v>25</v>
      </c>
      <c r="B49" s="24">
        <v>45</v>
      </c>
      <c r="C49" s="24">
        <v>312</v>
      </c>
      <c r="D49" s="24">
        <v>219</v>
      </c>
      <c r="E49" s="24">
        <f>SUM(B49:D49)</f>
        <v>576</v>
      </c>
    </row>
    <row r="50" spans="1:5" ht="12.75">
      <c r="A50" s="42" t="s">
        <v>26</v>
      </c>
      <c r="B50" s="24">
        <v>11</v>
      </c>
      <c r="C50" s="24"/>
      <c r="D50" s="24"/>
      <c r="E50" s="24">
        <f t="shared" si="1"/>
        <v>11</v>
      </c>
    </row>
    <row r="51" spans="1:5" ht="12.75">
      <c r="A51" s="42" t="s">
        <v>27</v>
      </c>
      <c r="B51" s="24">
        <v>137</v>
      </c>
      <c r="C51" s="24">
        <v>455</v>
      </c>
      <c r="D51" s="24"/>
      <c r="E51" s="24">
        <f>SUM(B51:D51)</f>
        <v>592</v>
      </c>
    </row>
    <row r="52" spans="1:5" ht="12.75">
      <c r="A52" s="42" t="s">
        <v>144</v>
      </c>
      <c r="B52" s="24">
        <v>63</v>
      </c>
      <c r="C52" s="24">
        <v>264</v>
      </c>
      <c r="D52" s="24">
        <v>67</v>
      </c>
      <c r="E52" s="24">
        <f t="shared" si="1"/>
        <v>394</v>
      </c>
    </row>
    <row r="53" spans="1:5" ht="12.75">
      <c r="A53" s="42" t="s">
        <v>28</v>
      </c>
      <c r="B53" s="24">
        <v>4</v>
      </c>
      <c r="C53" s="24">
        <v>378</v>
      </c>
      <c r="D53" s="24">
        <v>107</v>
      </c>
      <c r="E53" s="24">
        <f t="shared" si="1"/>
        <v>489</v>
      </c>
    </row>
    <row r="54" spans="1:5" ht="12.75">
      <c r="A54" s="42" t="s">
        <v>29</v>
      </c>
      <c r="B54" s="24">
        <v>8</v>
      </c>
      <c r="C54" s="24">
        <v>157</v>
      </c>
      <c r="D54" s="24">
        <v>32</v>
      </c>
      <c r="E54" s="24">
        <f>SUM(B54:D54)</f>
        <v>197</v>
      </c>
    </row>
    <row r="55" spans="1:5" ht="13.5" thickBot="1">
      <c r="A55" s="42" t="s">
        <v>30</v>
      </c>
      <c r="B55" s="24">
        <v>13</v>
      </c>
      <c r="C55" s="24">
        <v>49</v>
      </c>
      <c r="D55" s="24">
        <v>9</v>
      </c>
      <c r="E55" s="24">
        <f t="shared" si="1"/>
        <v>71</v>
      </c>
    </row>
    <row r="56" spans="1:5" ht="12.75">
      <c r="A56" s="41"/>
      <c r="B56" s="21"/>
      <c r="C56" s="21"/>
      <c r="D56" s="21"/>
      <c r="E56" s="21"/>
    </row>
    <row r="57" spans="1:5" ht="13.5" thickBot="1">
      <c r="A57" s="42" t="s">
        <v>31</v>
      </c>
      <c r="B57" s="25">
        <f>SUM(B38:B55)</f>
        <v>1646</v>
      </c>
      <c r="C57" s="25">
        <f>SUM(C38:C55)</f>
        <v>2513</v>
      </c>
      <c r="D57" s="25">
        <f>SUM(D38:D55)</f>
        <v>3165</v>
      </c>
      <c r="E57" s="25">
        <f>SUM(E38:E55)</f>
        <v>7324</v>
      </c>
    </row>
    <row r="58" spans="1:5" ht="12.75">
      <c r="A58" s="41"/>
      <c r="B58" s="21"/>
      <c r="C58" s="21"/>
      <c r="D58" s="21"/>
      <c r="E58" s="21"/>
    </row>
    <row r="59" spans="1:5" ht="12.75">
      <c r="A59" s="46"/>
      <c r="B59" s="28"/>
      <c r="C59" s="28"/>
      <c r="D59" s="28"/>
      <c r="E59" s="28"/>
    </row>
    <row r="61" ht="12.75">
      <c r="A61" s="40" t="s">
        <v>150</v>
      </c>
    </row>
    <row r="62" ht="13.5" thickBot="1">
      <c r="A62" s="40" t="s">
        <v>45</v>
      </c>
    </row>
    <row r="63" spans="1:7" ht="13.5" thickBot="1">
      <c r="A63" s="41"/>
      <c r="B63" s="21" t="s">
        <v>57</v>
      </c>
      <c r="C63" s="95" t="s">
        <v>58</v>
      </c>
      <c r="D63" s="95"/>
      <c r="E63" s="21" t="s">
        <v>59</v>
      </c>
      <c r="F63" s="21" t="s">
        <v>60</v>
      </c>
      <c r="G63" s="21" t="s">
        <v>61</v>
      </c>
    </row>
    <row r="64" spans="1:7" ht="12.75">
      <c r="A64" s="42" t="s">
        <v>5</v>
      </c>
      <c r="B64" s="24"/>
      <c r="C64" s="21" t="s">
        <v>62</v>
      </c>
      <c r="D64" s="21" t="s">
        <v>63</v>
      </c>
      <c r="E64" s="24" t="s">
        <v>64</v>
      </c>
      <c r="F64" s="24" t="s">
        <v>7</v>
      </c>
      <c r="G64" s="24" t="s">
        <v>65</v>
      </c>
    </row>
    <row r="65" spans="1:7" ht="13.5" thickBot="1">
      <c r="A65" s="42"/>
      <c r="B65" s="1" t="s">
        <v>71</v>
      </c>
      <c r="C65" s="1" t="s">
        <v>72</v>
      </c>
      <c r="D65" s="1" t="s">
        <v>73</v>
      </c>
      <c r="E65" s="1" t="s">
        <v>74</v>
      </c>
      <c r="F65" s="1" t="s">
        <v>75</v>
      </c>
      <c r="G65" s="24" t="s">
        <v>66</v>
      </c>
    </row>
    <row r="66" spans="1:7" ht="12.75">
      <c r="A66" s="41"/>
      <c r="B66" s="21"/>
      <c r="C66" s="21"/>
      <c r="D66" s="21"/>
      <c r="E66" s="21"/>
      <c r="F66" s="21"/>
      <c r="G66" s="21"/>
    </row>
    <row r="67" spans="1:7" ht="12.75">
      <c r="A67" s="42" t="s">
        <v>14</v>
      </c>
      <c r="B67" s="24">
        <v>7</v>
      </c>
      <c r="C67" s="24">
        <v>1</v>
      </c>
      <c r="D67" s="24"/>
      <c r="E67" s="24">
        <v>135</v>
      </c>
      <c r="F67" s="24"/>
      <c r="G67" s="24">
        <f>SUM(B67:F67)</f>
        <v>143</v>
      </c>
    </row>
    <row r="68" spans="1:7" ht="12.75">
      <c r="A68" s="42" t="s">
        <v>43</v>
      </c>
      <c r="B68" s="24">
        <v>53</v>
      </c>
      <c r="C68" s="24"/>
      <c r="D68" s="24"/>
      <c r="E68" s="25">
        <v>2232</v>
      </c>
      <c r="F68" s="24"/>
      <c r="G68" s="24">
        <f aca="true" t="shared" si="2" ref="G68:G84">SUM(B68:F68)</f>
        <v>2285</v>
      </c>
    </row>
    <row r="69" spans="1:7" ht="12.75">
      <c r="A69" s="42" t="s">
        <v>44</v>
      </c>
      <c r="B69" s="24">
        <v>10</v>
      </c>
      <c r="C69" s="24"/>
      <c r="D69" s="24"/>
      <c r="E69" s="24">
        <v>147</v>
      </c>
      <c r="F69" s="24">
        <v>2</v>
      </c>
      <c r="G69" s="24">
        <f t="shared" si="2"/>
        <v>159</v>
      </c>
    </row>
    <row r="70" spans="1:7" ht="12.75">
      <c r="A70" s="42" t="s">
        <v>15</v>
      </c>
      <c r="B70" s="24">
        <v>14</v>
      </c>
      <c r="C70" s="24">
        <v>11</v>
      </c>
      <c r="D70" s="24">
        <v>4</v>
      </c>
      <c r="E70" s="24">
        <v>968</v>
      </c>
      <c r="F70" s="24"/>
      <c r="G70" s="24">
        <f>SUM(B70:F70)</f>
        <v>997</v>
      </c>
    </row>
    <row r="71" spans="1:7" ht="12.75">
      <c r="A71" s="42" t="s">
        <v>16</v>
      </c>
      <c r="B71" s="24">
        <v>132</v>
      </c>
      <c r="C71" s="24">
        <v>3</v>
      </c>
      <c r="D71" s="24">
        <v>2</v>
      </c>
      <c r="E71" s="25">
        <v>3662</v>
      </c>
      <c r="F71" s="24"/>
      <c r="G71" s="24">
        <f t="shared" si="2"/>
        <v>3799</v>
      </c>
    </row>
    <row r="72" spans="1:7" ht="12.75">
      <c r="A72" s="42" t="s">
        <v>17</v>
      </c>
      <c r="B72" s="24">
        <v>26</v>
      </c>
      <c r="C72" s="24"/>
      <c r="D72" s="24"/>
      <c r="E72" s="24">
        <v>565</v>
      </c>
      <c r="F72" s="24"/>
      <c r="G72" s="24">
        <f>SUM(B72:F72)</f>
        <v>591</v>
      </c>
    </row>
    <row r="73" spans="1:7" ht="12.75">
      <c r="A73" s="42" t="s">
        <v>18</v>
      </c>
      <c r="B73" s="24">
        <v>20</v>
      </c>
      <c r="C73" s="24"/>
      <c r="D73" s="24">
        <v>1</v>
      </c>
      <c r="E73" s="24">
        <v>281</v>
      </c>
      <c r="F73" s="24"/>
      <c r="G73" s="24">
        <f t="shared" si="2"/>
        <v>302</v>
      </c>
    </row>
    <row r="74" spans="1:7" ht="12.75">
      <c r="A74" s="42" t="s">
        <v>19</v>
      </c>
      <c r="B74" s="24">
        <v>10</v>
      </c>
      <c r="C74" s="24"/>
      <c r="D74" s="24">
        <v>422</v>
      </c>
      <c r="E74" s="24"/>
      <c r="F74" s="24"/>
      <c r="G74" s="24">
        <f>SUM(B74:F74)</f>
        <v>432</v>
      </c>
    </row>
    <row r="75" spans="1:7" ht="12.75">
      <c r="A75" s="42" t="s">
        <v>20</v>
      </c>
      <c r="B75" s="24">
        <v>40</v>
      </c>
      <c r="C75" s="24">
        <v>1</v>
      </c>
      <c r="D75" s="24"/>
      <c r="E75" s="24">
        <v>938</v>
      </c>
      <c r="F75" s="24"/>
      <c r="G75" s="24">
        <f t="shared" si="2"/>
        <v>979</v>
      </c>
    </row>
    <row r="76" spans="1:7" ht="12.75">
      <c r="A76" s="42" t="s">
        <v>23</v>
      </c>
      <c r="B76" s="24"/>
      <c r="C76" s="24"/>
      <c r="D76" s="24"/>
      <c r="E76" s="24"/>
      <c r="F76" s="24"/>
      <c r="G76" s="24">
        <f>SUM(B76:F76)</f>
        <v>0</v>
      </c>
    </row>
    <row r="77" spans="1:7" ht="12.75">
      <c r="A77" s="42" t="s">
        <v>24</v>
      </c>
      <c r="B77" s="24">
        <v>27</v>
      </c>
      <c r="C77" s="24"/>
      <c r="D77" s="24"/>
      <c r="E77" s="24">
        <v>336</v>
      </c>
      <c r="F77" s="24"/>
      <c r="G77" s="24">
        <f t="shared" si="2"/>
        <v>363</v>
      </c>
    </row>
    <row r="78" spans="1:7" ht="12.75">
      <c r="A78" s="42" t="s">
        <v>25</v>
      </c>
      <c r="B78" s="24">
        <v>42</v>
      </c>
      <c r="C78" s="24"/>
      <c r="D78" s="24"/>
      <c r="E78" s="24">
        <v>892</v>
      </c>
      <c r="F78" s="24"/>
      <c r="G78" s="24">
        <f>SUM(B78:F78)</f>
        <v>934</v>
      </c>
    </row>
    <row r="79" spans="1:7" ht="12.75">
      <c r="A79" s="42" t="s">
        <v>26</v>
      </c>
      <c r="B79" s="24"/>
      <c r="C79" s="24"/>
      <c r="D79" s="24"/>
      <c r="E79" s="24">
        <v>11</v>
      </c>
      <c r="F79" s="24"/>
      <c r="G79" s="24">
        <f t="shared" si="2"/>
        <v>11</v>
      </c>
    </row>
    <row r="80" spans="1:7" ht="12.75">
      <c r="A80" s="42" t="s">
        <v>27</v>
      </c>
      <c r="B80" s="24">
        <v>66</v>
      </c>
      <c r="C80" s="24">
        <v>2</v>
      </c>
      <c r="D80" s="24">
        <v>1</v>
      </c>
      <c r="E80" s="24">
        <v>804</v>
      </c>
      <c r="F80" s="24"/>
      <c r="G80" s="24">
        <f>SUM(B80:F80)</f>
        <v>873</v>
      </c>
    </row>
    <row r="81" spans="1:7" ht="12.75">
      <c r="A81" s="42" t="s">
        <v>144</v>
      </c>
      <c r="B81" s="24">
        <v>26</v>
      </c>
      <c r="C81" s="24"/>
      <c r="D81" s="24"/>
      <c r="E81" s="24">
        <v>565</v>
      </c>
      <c r="F81" s="24"/>
      <c r="G81" s="24">
        <f t="shared" si="2"/>
        <v>591</v>
      </c>
    </row>
    <row r="82" spans="1:7" ht="12.75">
      <c r="A82" s="42" t="s">
        <v>28</v>
      </c>
      <c r="B82" s="24">
        <v>50</v>
      </c>
      <c r="C82" s="24">
        <v>1</v>
      </c>
      <c r="D82" s="24"/>
      <c r="E82" s="24">
        <v>987</v>
      </c>
      <c r="F82" s="24"/>
      <c r="G82" s="24">
        <f t="shared" si="2"/>
        <v>1038</v>
      </c>
    </row>
    <row r="83" spans="1:7" ht="12.75">
      <c r="A83" s="42" t="s">
        <v>29</v>
      </c>
      <c r="B83" s="24">
        <v>11</v>
      </c>
      <c r="C83" s="24"/>
      <c r="D83" s="24"/>
      <c r="E83" s="24">
        <v>279</v>
      </c>
      <c r="F83" s="24"/>
      <c r="G83" s="24">
        <f>SUM(B83:F83)</f>
        <v>290</v>
      </c>
    </row>
    <row r="84" spans="1:7" ht="13.5" thickBot="1">
      <c r="A84" s="42" t="s">
        <v>30</v>
      </c>
      <c r="B84" s="24">
        <v>9</v>
      </c>
      <c r="C84" s="24"/>
      <c r="D84" s="24"/>
      <c r="E84" s="24">
        <v>88</v>
      </c>
      <c r="F84" s="24"/>
      <c r="G84" s="26">
        <f t="shared" si="2"/>
        <v>97</v>
      </c>
    </row>
    <row r="85" spans="1:7" ht="12.75">
      <c r="A85" s="41"/>
      <c r="B85" s="21"/>
      <c r="C85" s="21"/>
      <c r="D85" s="21"/>
      <c r="E85" s="21"/>
      <c r="F85" s="21"/>
      <c r="G85" s="24"/>
    </row>
    <row r="86" spans="1:7" ht="13.5" thickBot="1">
      <c r="A86" s="42" t="s">
        <v>31</v>
      </c>
      <c r="B86" s="24">
        <f aca="true" t="shared" si="3" ref="B86:G86">SUM(B67:B84)</f>
        <v>543</v>
      </c>
      <c r="C86" s="24">
        <f t="shared" si="3"/>
        <v>19</v>
      </c>
      <c r="D86" s="24">
        <f t="shared" si="3"/>
        <v>430</v>
      </c>
      <c r="E86" s="24">
        <f t="shared" si="3"/>
        <v>12890</v>
      </c>
      <c r="F86" s="24">
        <f t="shared" si="3"/>
        <v>2</v>
      </c>
      <c r="G86" s="24">
        <f t="shared" si="3"/>
        <v>13884</v>
      </c>
    </row>
    <row r="87" spans="1:7" ht="12.75">
      <c r="A87" s="41"/>
      <c r="B87" s="21"/>
      <c r="C87" s="21"/>
      <c r="D87" s="21"/>
      <c r="E87" s="21"/>
      <c r="F87" s="21"/>
      <c r="G87" s="21"/>
    </row>
    <row r="88" spans="1:7" ht="12.75">
      <c r="A88" s="46"/>
      <c r="B88" s="28"/>
      <c r="C88" s="28"/>
      <c r="D88" s="28"/>
      <c r="E88" s="28"/>
      <c r="F88" s="28"/>
      <c r="G88" s="28"/>
    </row>
    <row r="90" ht="12.75">
      <c r="A90" s="40" t="s">
        <v>151</v>
      </c>
    </row>
    <row r="91" ht="13.5" thickBot="1">
      <c r="A91" s="40" t="s">
        <v>76</v>
      </c>
    </row>
    <row r="92" spans="1:8" ht="13.5" thickBot="1">
      <c r="A92" s="41"/>
      <c r="B92" s="96" t="s">
        <v>77</v>
      </c>
      <c r="C92" s="96"/>
      <c r="D92" s="96"/>
      <c r="E92" s="96"/>
      <c r="F92" s="36" t="s">
        <v>78</v>
      </c>
      <c r="G92" s="36" t="s">
        <v>79</v>
      </c>
      <c r="H92" s="21" t="s">
        <v>33</v>
      </c>
    </row>
    <row r="93" spans="1:8" ht="12.75">
      <c r="A93" s="46" t="s">
        <v>5</v>
      </c>
      <c r="B93" s="28" t="s">
        <v>57</v>
      </c>
      <c r="C93" s="28" t="s">
        <v>80</v>
      </c>
      <c r="D93" s="28" t="s">
        <v>81</v>
      </c>
      <c r="E93" s="28" t="s">
        <v>82</v>
      </c>
      <c r="F93" s="28" t="s">
        <v>83</v>
      </c>
      <c r="G93" s="28" t="s">
        <v>84</v>
      </c>
      <c r="H93" s="28" t="s">
        <v>85</v>
      </c>
    </row>
    <row r="94" spans="1:8" ht="13.5" thickBot="1">
      <c r="A94" s="44"/>
      <c r="B94" s="26"/>
      <c r="C94" s="26"/>
      <c r="D94" s="26"/>
      <c r="E94" s="45" t="s">
        <v>110</v>
      </c>
      <c r="F94" s="45" t="s">
        <v>111</v>
      </c>
      <c r="G94" s="45" t="s">
        <v>112</v>
      </c>
      <c r="H94" s="26" t="s">
        <v>86</v>
      </c>
    </row>
    <row r="95" spans="1:8" ht="12.75">
      <c r="A95" s="42" t="s">
        <v>14</v>
      </c>
      <c r="B95" s="25">
        <v>11852</v>
      </c>
      <c r="C95" s="24"/>
      <c r="D95" s="24">
        <v>951</v>
      </c>
      <c r="E95" s="25">
        <f>SUM(B95:D95)</f>
        <v>12803</v>
      </c>
      <c r="F95" s="25">
        <v>26245</v>
      </c>
      <c r="G95" s="24">
        <v>53</v>
      </c>
      <c r="H95" s="25">
        <f>SUM(E95:G95)</f>
        <v>39101</v>
      </c>
    </row>
    <row r="96" spans="1:8" ht="12.75">
      <c r="A96" s="42" t="s">
        <v>43</v>
      </c>
      <c r="B96" s="25">
        <v>125714</v>
      </c>
      <c r="C96" s="24"/>
      <c r="D96" s="24"/>
      <c r="E96" s="25">
        <f aca="true" t="shared" si="4" ref="E96:E112">SUM(B96:D96)</f>
        <v>125714</v>
      </c>
      <c r="F96" s="25">
        <v>138154</v>
      </c>
      <c r="G96" s="25">
        <v>2980</v>
      </c>
      <c r="H96" s="25">
        <f aca="true" t="shared" si="5" ref="H96:H114">SUM(E96:G96)</f>
        <v>266848</v>
      </c>
    </row>
    <row r="97" spans="1:8" ht="12.75">
      <c r="A97" s="42" t="s">
        <v>44</v>
      </c>
      <c r="B97" s="25">
        <v>32522</v>
      </c>
      <c r="C97" s="24"/>
      <c r="D97" s="24">
        <v>947</v>
      </c>
      <c r="E97" s="25">
        <f t="shared" si="4"/>
        <v>33469</v>
      </c>
      <c r="F97" s="25">
        <v>26709</v>
      </c>
      <c r="G97" s="25">
        <v>2978</v>
      </c>
      <c r="H97" s="25">
        <f t="shared" si="5"/>
        <v>63156</v>
      </c>
    </row>
    <row r="98" spans="1:8" ht="12.75">
      <c r="A98" s="42" t="s">
        <v>15</v>
      </c>
      <c r="B98" s="25">
        <v>28114</v>
      </c>
      <c r="C98" s="24"/>
      <c r="D98" s="24">
        <v>965</v>
      </c>
      <c r="E98" s="25">
        <f t="shared" si="4"/>
        <v>29079</v>
      </c>
      <c r="F98" s="25">
        <v>78398</v>
      </c>
      <c r="G98" s="24"/>
      <c r="H98" s="25">
        <f>SUM(E98:G98)</f>
        <v>107477</v>
      </c>
    </row>
    <row r="99" spans="1:8" ht="12.75">
      <c r="A99" s="42" t="s">
        <v>16</v>
      </c>
      <c r="B99" s="25">
        <v>236494</v>
      </c>
      <c r="C99" s="24">
        <v>9</v>
      </c>
      <c r="D99" s="25">
        <v>4166</v>
      </c>
      <c r="E99" s="25">
        <f t="shared" si="4"/>
        <v>240669</v>
      </c>
      <c r="F99" s="25">
        <v>340070</v>
      </c>
      <c r="G99" s="24"/>
      <c r="H99" s="25">
        <f t="shared" si="5"/>
        <v>580739</v>
      </c>
    </row>
    <row r="100" spans="1:8" ht="12.75">
      <c r="A100" s="42" t="s">
        <v>17</v>
      </c>
      <c r="B100" s="25">
        <v>60600</v>
      </c>
      <c r="C100" s="25">
        <v>-2215</v>
      </c>
      <c r="D100" s="24"/>
      <c r="E100" s="25">
        <f t="shared" si="4"/>
        <v>58385</v>
      </c>
      <c r="F100" s="25">
        <v>91634</v>
      </c>
      <c r="G100" s="25">
        <v>2168</v>
      </c>
      <c r="H100" s="25">
        <f>SUM(E100:G100)</f>
        <v>152187</v>
      </c>
    </row>
    <row r="101" spans="1:8" ht="12.75">
      <c r="A101" s="42" t="s">
        <v>18</v>
      </c>
      <c r="B101" s="25">
        <v>38912</v>
      </c>
      <c r="C101" s="24"/>
      <c r="D101" s="24"/>
      <c r="E101" s="25">
        <f t="shared" si="4"/>
        <v>38912</v>
      </c>
      <c r="F101" s="25">
        <v>39030</v>
      </c>
      <c r="G101" s="24"/>
      <c r="H101" s="25">
        <f t="shared" si="5"/>
        <v>77942</v>
      </c>
    </row>
    <row r="102" spans="1:8" ht="12.75">
      <c r="A102" s="42" t="s">
        <v>19</v>
      </c>
      <c r="B102" s="25">
        <v>23720</v>
      </c>
      <c r="C102" s="24"/>
      <c r="D102" s="24"/>
      <c r="E102" s="25">
        <f t="shared" si="4"/>
        <v>23720</v>
      </c>
      <c r="F102" s="25">
        <v>58303</v>
      </c>
      <c r="G102" s="24"/>
      <c r="H102" s="25">
        <f>SUM(E102:G102)</f>
        <v>82023</v>
      </c>
    </row>
    <row r="103" spans="1:8" ht="12.75">
      <c r="A103" s="42" t="s">
        <v>20</v>
      </c>
      <c r="B103" s="25">
        <v>98269</v>
      </c>
      <c r="C103" s="24"/>
      <c r="D103" s="25">
        <v>1020</v>
      </c>
      <c r="E103" s="25">
        <f t="shared" si="4"/>
        <v>99289</v>
      </c>
      <c r="F103" s="25">
        <v>138216</v>
      </c>
      <c r="G103" s="24">
        <v>85</v>
      </c>
      <c r="H103" s="25">
        <f t="shared" si="5"/>
        <v>237590</v>
      </c>
    </row>
    <row r="104" spans="1:8" ht="12.75">
      <c r="A104" s="42" t="s">
        <v>23</v>
      </c>
      <c r="B104" s="24"/>
      <c r="C104" s="24"/>
      <c r="D104" s="24"/>
      <c r="E104" s="25">
        <f t="shared" si="4"/>
        <v>0</v>
      </c>
      <c r="F104" s="24">
        <v>218</v>
      </c>
      <c r="G104" s="24"/>
      <c r="H104" s="25">
        <f>SUM(E104:G104)</f>
        <v>218</v>
      </c>
    </row>
    <row r="105" spans="1:8" ht="12.75">
      <c r="A105" s="42" t="s">
        <v>24</v>
      </c>
      <c r="B105" s="25">
        <v>69291</v>
      </c>
      <c r="C105" s="24"/>
      <c r="D105" s="24"/>
      <c r="E105" s="25">
        <f t="shared" si="4"/>
        <v>69291</v>
      </c>
      <c r="F105" s="25">
        <v>66435</v>
      </c>
      <c r="G105" s="25">
        <v>3110</v>
      </c>
      <c r="H105" s="25">
        <f t="shared" si="5"/>
        <v>138836</v>
      </c>
    </row>
    <row r="106" spans="1:8" ht="12.75">
      <c r="A106" s="42" t="s">
        <v>25</v>
      </c>
      <c r="B106" s="25">
        <v>142318</v>
      </c>
      <c r="C106" s="24"/>
      <c r="D106" s="24"/>
      <c r="E106" s="25">
        <f t="shared" si="4"/>
        <v>142318</v>
      </c>
      <c r="F106" s="25">
        <v>98996</v>
      </c>
      <c r="G106" s="25">
        <v>3728</v>
      </c>
      <c r="H106" s="25">
        <f>SUM(E106:G106)</f>
        <v>245042</v>
      </c>
    </row>
    <row r="107" spans="1:8" ht="12.75">
      <c r="A107" s="42" t="s">
        <v>26</v>
      </c>
      <c r="B107" s="24"/>
      <c r="C107" s="24"/>
      <c r="D107" s="24"/>
      <c r="E107" s="25">
        <f t="shared" si="4"/>
        <v>0</v>
      </c>
      <c r="F107" s="25">
        <v>6281</v>
      </c>
      <c r="G107" s="24"/>
      <c r="H107" s="25">
        <f t="shared" si="5"/>
        <v>6281</v>
      </c>
    </row>
    <row r="108" spans="1:8" ht="12.75">
      <c r="A108" s="42" t="s">
        <v>27</v>
      </c>
      <c r="B108" s="25">
        <v>131329</v>
      </c>
      <c r="C108" s="24"/>
      <c r="D108" s="25">
        <v>3689</v>
      </c>
      <c r="E108" s="25">
        <f t="shared" si="4"/>
        <v>135018</v>
      </c>
      <c r="F108" s="25">
        <v>144464</v>
      </c>
      <c r="G108" s="24"/>
      <c r="H108" s="25">
        <f>SUM(E108:G108)</f>
        <v>279482</v>
      </c>
    </row>
    <row r="109" spans="1:8" ht="12.75">
      <c r="A109" s="42" t="s">
        <v>144</v>
      </c>
      <c r="B109" s="25">
        <v>60600</v>
      </c>
      <c r="C109" s="24">
        <v>-2215</v>
      </c>
      <c r="D109" s="25"/>
      <c r="E109" s="25">
        <f t="shared" si="4"/>
        <v>58385</v>
      </c>
      <c r="F109" s="25">
        <v>91634</v>
      </c>
      <c r="G109" s="24">
        <v>2168</v>
      </c>
      <c r="H109" s="25">
        <f t="shared" si="5"/>
        <v>152187</v>
      </c>
    </row>
    <row r="110" spans="1:8" ht="12.75">
      <c r="A110" s="42" t="s">
        <v>28</v>
      </c>
      <c r="B110" s="25">
        <v>94090</v>
      </c>
      <c r="C110" s="24">
        <v>21</v>
      </c>
      <c r="D110" s="24"/>
      <c r="E110" s="25">
        <f t="shared" si="4"/>
        <v>94111</v>
      </c>
      <c r="F110" s="25">
        <v>115920</v>
      </c>
      <c r="G110" s="24"/>
      <c r="H110" s="25">
        <f>SUM(E110:G110)</f>
        <v>210031</v>
      </c>
    </row>
    <row r="111" spans="1:8" ht="12.75">
      <c r="A111" s="42" t="s">
        <v>29</v>
      </c>
      <c r="B111" s="25">
        <v>19628</v>
      </c>
      <c r="C111" s="24"/>
      <c r="D111" s="24"/>
      <c r="E111" s="25">
        <f t="shared" si="4"/>
        <v>19628</v>
      </c>
      <c r="F111" s="25">
        <v>60441</v>
      </c>
      <c r="G111" s="24">
        <v>1</v>
      </c>
      <c r="H111" s="25">
        <f t="shared" si="5"/>
        <v>80070</v>
      </c>
    </row>
    <row r="112" spans="1:8" ht="13.5" thickBot="1">
      <c r="A112" s="42" t="s">
        <v>30</v>
      </c>
      <c r="B112" s="25">
        <v>23656</v>
      </c>
      <c r="C112" s="24"/>
      <c r="D112" s="24"/>
      <c r="E112" s="25">
        <f t="shared" si="4"/>
        <v>23656</v>
      </c>
      <c r="F112" s="25">
        <v>18545</v>
      </c>
      <c r="G112" s="24">
        <v>977</v>
      </c>
      <c r="H112" s="27">
        <f t="shared" si="5"/>
        <v>43178</v>
      </c>
    </row>
    <row r="113" spans="1:8" ht="12.75">
      <c r="A113" s="41"/>
      <c r="B113" s="21"/>
      <c r="C113" s="21"/>
      <c r="D113" s="21"/>
      <c r="E113" s="21"/>
      <c r="F113" s="21"/>
      <c r="G113" s="21"/>
      <c r="H113" s="25"/>
    </row>
    <row r="114" spans="1:8" ht="13.5" thickBot="1">
      <c r="A114" s="44" t="s">
        <v>31</v>
      </c>
      <c r="B114" s="27">
        <f aca="true" t="shared" si="6" ref="B114:G114">SUM(B95:B112)</f>
        <v>1197109</v>
      </c>
      <c r="C114" s="27">
        <f t="shared" si="6"/>
        <v>-4400</v>
      </c>
      <c r="D114" s="27">
        <f t="shared" si="6"/>
        <v>11738</v>
      </c>
      <c r="E114" s="27">
        <f t="shared" si="6"/>
        <v>1204447</v>
      </c>
      <c r="F114" s="27">
        <f t="shared" si="6"/>
        <v>1539693</v>
      </c>
      <c r="G114" s="27">
        <f t="shared" si="6"/>
        <v>18248</v>
      </c>
      <c r="H114" s="27">
        <f t="shared" si="5"/>
        <v>2762388</v>
      </c>
    </row>
    <row r="118" ht="12.75">
      <c r="A118" s="40" t="s">
        <v>152</v>
      </c>
    </row>
    <row r="119" ht="13.5" thickBot="1">
      <c r="A119" s="40" t="s">
        <v>87</v>
      </c>
    </row>
    <row r="120" spans="1:6" ht="13.5" thickBot="1">
      <c r="A120" s="41"/>
      <c r="B120" s="97" t="s">
        <v>88</v>
      </c>
      <c r="C120" s="97"/>
      <c r="D120" s="21" t="s">
        <v>89</v>
      </c>
      <c r="E120" s="21" t="s">
        <v>90</v>
      </c>
      <c r="F120" s="21" t="s">
        <v>91</v>
      </c>
    </row>
    <row r="121" spans="1:6" ht="12.75">
      <c r="A121" s="42" t="s">
        <v>5</v>
      </c>
      <c r="B121" s="21" t="s">
        <v>34</v>
      </c>
      <c r="C121" s="21" t="s">
        <v>36</v>
      </c>
      <c r="D121" s="24" t="s">
        <v>92</v>
      </c>
      <c r="E121" s="24" t="s">
        <v>93</v>
      </c>
      <c r="F121" s="24" t="s">
        <v>94</v>
      </c>
    </row>
    <row r="122" spans="1:6" ht="12.75">
      <c r="A122" s="42"/>
      <c r="B122" s="29"/>
      <c r="C122" s="23"/>
      <c r="D122" s="24" t="s">
        <v>95</v>
      </c>
      <c r="E122" s="24" t="s">
        <v>96</v>
      </c>
      <c r="F122" s="24" t="s">
        <v>97</v>
      </c>
    </row>
    <row r="123" spans="1:6" ht="13.5" thickBot="1">
      <c r="A123" s="42"/>
      <c r="B123" s="15" t="s">
        <v>114</v>
      </c>
      <c r="C123" s="15" t="s">
        <v>115</v>
      </c>
      <c r="D123" s="15" t="s">
        <v>116</v>
      </c>
      <c r="E123" s="15" t="s">
        <v>117</v>
      </c>
      <c r="F123" s="24" t="s">
        <v>98</v>
      </c>
    </row>
    <row r="124" spans="1:6" ht="12.75">
      <c r="A124" s="41"/>
      <c r="B124" s="21"/>
      <c r="C124" s="21"/>
      <c r="D124" s="21"/>
      <c r="E124" s="21"/>
      <c r="F124" s="21"/>
    </row>
    <row r="125" spans="1:6" ht="12.75">
      <c r="A125" s="42" t="s">
        <v>14</v>
      </c>
      <c r="B125" s="25">
        <v>39101</v>
      </c>
      <c r="C125" s="25">
        <v>29877</v>
      </c>
      <c r="D125" s="25">
        <v>1013</v>
      </c>
      <c r="E125" s="25">
        <v>31442</v>
      </c>
      <c r="F125" s="25">
        <f>SUM(B125:D125)-E125</f>
        <v>38549</v>
      </c>
    </row>
    <row r="126" spans="1:6" ht="12.75">
      <c r="A126" s="42" t="s">
        <v>43</v>
      </c>
      <c r="B126" s="25">
        <v>266848</v>
      </c>
      <c r="C126" s="25">
        <v>215746</v>
      </c>
      <c r="D126" s="25">
        <v>191765</v>
      </c>
      <c r="E126" s="25">
        <v>221154</v>
      </c>
      <c r="F126" s="25">
        <f aca="true" t="shared" si="7" ref="F126:F142">SUM(B126:D126)-E126</f>
        <v>453205</v>
      </c>
    </row>
    <row r="127" spans="1:6" ht="12.75">
      <c r="A127" s="42" t="s">
        <v>44</v>
      </c>
      <c r="B127" s="25">
        <v>63156</v>
      </c>
      <c r="C127" s="25">
        <v>10247</v>
      </c>
      <c r="D127" s="25">
        <v>24953</v>
      </c>
      <c r="E127" s="25">
        <v>15485</v>
      </c>
      <c r="F127" s="25">
        <f t="shared" si="7"/>
        <v>82871</v>
      </c>
    </row>
    <row r="128" spans="1:6" ht="12.75">
      <c r="A128" s="42" t="s">
        <v>15</v>
      </c>
      <c r="B128" s="25">
        <v>107477</v>
      </c>
      <c r="C128" s="25">
        <v>149486</v>
      </c>
      <c r="D128" s="25">
        <v>70054</v>
      </c>
      <c r="E128" s="25">
        <v>135997</v>
      </c>
      <c r="F128" s="25">
        <f t="shared" si="7"/>
        <v>191020</v>
      </c>
    </row>
    <row r="129" spans="1:6" ht="12.75">
      <c r="A129" s="42" t="s">
        <v>16</v>
      </c>
      <c r="B129" s="25">
        <v>580739</v>
      </c>
      <c r="C129" s="25">
        <v>245090</v>
      </c>
      <c r="D129" s="25">
        <v>220211</v>
      </c>
      <c r="E129" s="25">
        <v>242657</v>
      </c>
      <c r="F129" s="25">
        <f t="shared" si="7"/>
        <v>803383</v>
      </c>
    </row>
    <row r="130" spans="1:6" ht="12.75">
      <c r="A130" s="42" t="s">
        <v>17</v>
      </c>
      <c r="B130" s="25">
        <v>152187</v>
      </c>
      <c r="C130" s="25">
        <v>294510</v>
      </c>
      <c r="D130" s="25">
        <v>399383</v>
      </c>
      <c r="E130" s="25">
        <v>265047</v>
      </c>
      <c r="F130" s="25">
        <f t="shared" si="7"/>
        <v>581033</v>
      </c>
    </row>
    <row r="131" spans="1:6" ht="12.75">
      <c r="A131" s="42" t="s">
        <v>18</v>
      </c>
      <c r="B131" s="25">
        <v>77942</v>
      </c>
      <c r="C131" s="25">
        <v>73946</v>
      </c>
      <c r="D131" s="25">
        <v>72463</v>
      </c>
      <c r="E131" s="25">
        <v>46187</v>
      </c>
      <c r="F131" s="25">
        <f t="shared" si="7"/>
        <v>178164</v>
      </c>
    </row>
    <row r="132" spans="1:6" ht="12.75">
      <c r="A132" s="42" t="s">
        <v>19</v>
      </c>
      <c r="B132" s="25">
        <v>82023</v>
      </c>
      <c r="C132" s="25">
        <v>45960</v>
      </c>
      <c r="D132" s="25">
        <v>64619</v>
      </c>
      <c r="E132" s="25">
        <v>39979</v>
      </c>
      <c r="F132" s="25">
        <f t="shared" si="7"/>
        <v>152623</v>
      </c>
    </row>
    <row r="133" spans="1:6" ht="12.75">
      <c r="A133" s="42" t="s">
        <v>20</v>
      </c>
      <c r="B133" s="25">
        <v>237590</v>
      </c>
      <c r="C133" s="25">
        <v>188895</v>
      </c>
      <c r="D133" s="25">
        <v>184284</v>
      </c>
      <c r="E133" s="25">
        <v>159933</v>
      </c>
      <c r="F133" s="25">
        <f t="shared" si="7"/>
        <v>450836</v>
      </c>
    </row>
    <row r="134" spans="1:6" ht="12.75">
      <c r="A134" s="42" t="s">
        <v>23</v>
      </c>
      <c r="B134" s="24">
        <v>218</v>
      </c>
      <c r="C134" s="24">
        <v>316</v>
      </c>
      <c r="D134" s="24"/>
      <c r="E134" s="24">
        <v>632</v>
      </c>
      <c r="F134" s="25">
        <f t="shared" si="7"/>
        <v>-98</v>
      </c>
    </row>
    <row r="135" spans="1:6" ht="12.75">
      <c r="A135" s="42" t="s">
        <v>24</v>
      </c>
      <c r="B135" s="25">
        <v>138836</v>
      </c>
      <c r="C135" s="25">
        <v>41818</v>
      </c>
      <c r="D135" s="25">
        <v>60353</v>
      </c>
      <c r="E135" s="25">
        <v>44057</v>
      </c>
      <c r="F135" s="25">
        <f t="shared" si="7"/>
        <v>196950</v>
      </c>
    </row>
    <row r="136" spans="1:6" ht="12.75">
      <c r="A136" s="42" t="s">
        <v>25</v>
      </c>
      <c r="B136" s="25">
        <v>245042</v>
      </c>
      <c r="C136" s="25">
        <v>190450</v>
      </c>
      <c r="D136" s="25">
        <v>193024</v>
      </c>
      <c r="E136" s="25">
        <v>215979</v>
      </c>
      <c r="F136" s="25">
        <f t="shared" si="7"/>
        <v>412537</v>
      </c>
    </row>
    <row r="137" spans="1:6" ht="12.75">
      <c r="A137" s="42" t="s">
        <v>26</v>
      </c>
      <c r="B137" s="25">
        <v>6281</v>
      </c>
      <c r="C137" s="25">
        <v>3549</v>
      </c>
      <c r="D137" s="24">
        <v>774</v>
      </c>
      <c r="E137" s="25">
        <v>3514</v>
      </c>
      <c r="F137" s="25">
        <f t="shared" si="7"/>
        <v>7090</v>
      </c>
    </row>
    <row r="138" spans="1:6" ht="12.75">
      <c r="A138" s="42" t="s">
        <v>27</v>
      </c>
      <c r="B138" s="25">
        <v>279482</v>
      </c>
      <c r="C138" s="25">
        <v>117018</v>
      </c>
      <c r="D138" s="25">
        <v>49252</v>
      </c>
      <c r="E138" s="25">
        <v>153550</v>
      </c>
      <c r="F138" s="25">
        <f t="shared" si="7"/>
        <v>292202</v>
      </c>
    </row>
    <row r="139" spans="1:6" ht="12.75">
      <c r="A139" s="42" t="s">
        <v>144</v>
      </c>
      <c r="B139" s="25">
        <v>152187</v>
      </c>
      <c r="C139" s="25">
        <v>294510</v>
      </c>
      <c r="D139" s="25">
        <v>399383</v>
      </c>
      <c r="E139" s="25">
        <v>265047</v>
      </c>
      <c r="F139" s="25">
        <f t="shared" si="7"/>
        <v>581033</v>
      </c>
    </row>
    <row r="140" spans="1:6" ht="12.75">
      <c r="A140" s="42" t="s">
        <v>28</v>
      </c>
      <c r="B140" s="25">
        <v>210031</v>
      </c>
      <c r="C140" s="25">
        <v>203063</v>
      </c>
      <c r="D140" s="25">
        <v>121410</v>
      </c>
      <c r="E140" s="25">
        <v>187119</v>
      </c>
      <c r="F140" s="25">
        <f t="shared" si="7"/>
        <v>347385</v>
      </c>
    </row>
    <row r="141" spans="1:6" ht="12.75">
      <c r="A141" s="42" t="s">
        <v>29</v>
      </c>
      <c r="B141" s="25">
        <v>80070</v>
      </c>
      <c r="C141" s="25">
        <v>131529</v>
      </c>
      <c r="D141" s="25">
        <v>86061</v>
      </c>
      <c r="E141" s="25">
        <v>146130</v>
      </c>
      <c r="F141" s="25">
        <f t="shared" si="7"/>
        <v>151530</v>
      </c>
    </row>
    <row r="142" spans="1:6" ht="13.5" thickBot="1">
      <c r="A142" s="42" t="s">
        <v>30</v>
      </c>
      <c r="B142" s="25">
        <v>43178</v>
      </c>
      <c r="C142" s="25">
        <v>13647</v>
      </c>
      <c r="D142" s="25">
        <v>21371</v>
      </c>
      <c r="E142" s="25">
        <v>33046</v>
      </c>
      <c r="F142" s="27">
        <f t="shared" si="7"/>
        <v>45150</v>
      </c>
    </row>
    <row r="143" spans="1:6" ht="12.75">
      <c r="A143" s="41"/>
      <c r="B143" s="21"/>
      <c r="C143" s="21"/>
      <c r="D143" s="21"/>
      <c r="E143" s="21"/>
      <c r="F143" s="25"/>
    </row>
    <row r="144" spans="1:6" ht="13.5" thickBot="1">
      <c r="A144" s="42" t="s">
        <v>31</v>
      </c>
      <c r="B144" s="25">
        <f>SUM(B125:B142)</f>
        <v>2762388</v>
      </c>
      <c r="C144" s="25">
        <f>SUM(C125:C142)</f>
        <v>2249657</v>
      </c>
      <c r="D144" s="25">
        <f>SUM(D125:D142)</f>
        <v>2160373</v>
      </c>
      <c r="E144" s="25">
        <f>SUM(E125:E142)</f>
        <v>2206955</v>
      </c>
      <c r="F144" s="25">
        <f>SUM(B144:D144)-E144</f>
        <v>4965463</v>
      </c>
    </row>
    <row r="145" spans="1:6" ht="12.75">
      <c r="A145" s="41"/>
      <c r="B145" s="21"/>
      <c r="C145" s="21"/>
      <c r="D145" s="21"/>
      <c r="E145" s="21"/>
      <c r="F145" s="21"/>
    </row>
    <row r="146" spans="1:6" ht="12.75">
      <c r="A146" s="46"/>
      <c r="B146" s="28"/>
      <c r="C146" s="28"/>
      <c r="D146" s="28"/>
      <c r="E146" s="28"/>
      <c r="F146" s="28"/>
    </row>
    <row r="148" ht="12.75">
      <c r="A148" s="40" t="s">
        <v>118</v>
      </c>
    </row>
    <row r="149" ht="13.5" thickBot="1">
      <c r="A149" s="40" t="s">
        <v>119</v>
      </c>
    </row>
    <row r="150" spans="1:9" ht="12.75">
      <c r="A150" s="41"/>
      <c r="B150" s="21"/>
      <c r="C150" s="21"/>
      <c r="D150" s="21"/>
      <c r="E150" s="21"/>
      <c r="F150" s="21"/>
      <c r="G150" s="21"/>
      <c r="H150" s="21"/>
      <c r="I150" s="21"/>
    </row>
    <row r="151" spans="1:9" ht="12.75">
      <c r="A151" s="42" t="s">
        <v>5</v>
      </c>
      <c r="B151" s="24" t="s">
        <v>120</v>
      </c>
      <c r="C151" s="24" t="s">
        <v>121</v>
      </c>
      <c r="D151" s="24" t="s">
        <v>122</v>
      </c>
      <c r="E151" s="24" t="s">
        <v>123</v>
      </c>
      <c r="F151" s="24" t="s">
        <v>124</v>
      </c>
      <c r="G151" s="24" t="s">
        <v>125</v>
      </c>
      <c r="H151" s="24" t="s">
        <v>126</v>
      </c>
      <c r="I151" s="24" t="s">
        <v>127</v>
      </c>
    </row>
    <row r="152" spans="1:9" ht="13.5" thickBot="1">
      <c r="A152" s="42"/>
      <c r="B152" s="24"/>
      <c r="C152" s="24"/>
      <c r="D152" s="24"/>
      <c r="E152" s="24"/>
      <c r="F152" s="24"/>
      <c r="G152" s="24"/>
      <c r="H152" s="24"/>
      <c r="I152" s="24"/>
    </row>
    <row r="153" spans="1:9" ht="12.75">
      <c r="A153" s="41"/>
      <c r="B153" s="21"/>
      <c r="C153" s="21"/>
      <c r="D153" s="21"/>
      <c r="E153" s="21"/>
      <c r="F153" s="21"/>
      <c r="G153" s="21"/>
      <c r="H153" s="21"/>
      <c r="I153" s="21"/>
    </row>
    <row r="154" spans="1:9" ht="12.75">
      <c r="A154" s="42" t="s">
        <v>14</v>
      </c>
      <c r="B154" s="25">
        <v>1616</v>
      </c>
      <c r="C154" s="24">
        <v>862</v>
      </c>
      <c r="D154" s="24">
        <v>438</v>
      </c>
      <c r="E154" s="24"/>
      <c r="F154" s="24">
        <v>63</v>
      </c>
      <c r="G154" s="24"/>
      <c r="H154" s="24">
        <v>302</v>
      </c>
      <c r="I154" s="25">
        <f>SUM(B154:H154)</f>
        <v>3281</v>
      </c>
    </row>
    <row r="155" spans="1:9" ht="12.75">
      <c r="A155" s="42" t="s">
        <v>43</v>
      </c>
      <c r="B155" s="25">
        <v>4993</v>
      </c>
      <c r="C155" s="25">
        <v>1458</v>
      </c>
      <c r="D155" s="24">
        <v>135</v>
      </c>
      <c r="E155" s="24">
        <v>203</v>
      </c>
      <c r="F155" s="24">
        <v>604</v>
      </c>
      <c r="G155" s="24"/>
      <c r="H155" s="24">
        <v>123</v>
      </c>
      <c r="I155" s="25">
        <f aca="true" t="shared" si="8" ref="I155:I170">SUM(B155:H155)</f>
        <v>7516</v>
      </c>
    </row>
    <row r="156" spans="1:9" ht="12.75">
      <c r="A156" s="42" t="s">
        <v>44</v>
      </c>
      <c r="B156" s="24">
        <v>289</v>
      </c>
      <c r="C156" s="24">
        <v>217</v>
      </c>
      <c r="D156" s="24">
        <v>326</v>
      </c>
      <c r="E156" s="24"/>
      <c r="F156" s="24"/>
      <c r="G156" s="24"/>
      <c r="H156" s="24">
        <v>107</v>
      </c>
      <c r="I156" s="25">
        <f t="shared" si="8"/>
        <v>939</v>
      </c>
    </row>
    <row r="157" spans="1:9" ht="12.75">
      <c r="A157" s="42" t="s">
        <v>15</v>
      </c>
      <c r="B157" s="25">
        <v>4631</v>
      </c>
      <c r="C157" s="25">
        <v>2778</v>
      </c>
      <c r="D157" s="25">
        <v>3328</v>
      </c>
      <c r="E157" s="24">
        <v>119</v>
      </c>
      <c r="F157" s="24">
        <v>23</v>
      </c>
      <c r="G157" s="24">
        <v>92</v>
      </c>
      <c r="H157" s="25">
        <v>1338</v>
      </c>
      <c r="I157" s="25">
        <f>SUM(B157:H157)</f>
        <v>12309</v>
      </c>
    </row>
    <row r="158" spans="1:9" ht="12.75">
      <c r="A158" s="42" t="s">
        <v>16</v>
      </c>
      <c r="B158" s="25">
        <v>57183</v>
      </c>
      <c r="C158" s="25">
        <v>17055</v>
      </c>
      <c r="D158" s="25">
        <v>1421</v>
      </c>
      <c r="E158" s="24">
        <v>371</v>
      </c>
      <c r="F158" s="25">
        <v>1192</v>
      </c>
      <c r="G158" s="24">
        <v>351</v>
      </c>
      <c r="H158" s="25">
        <v>5380</v>
      </c>
      <c r="I158" s="25">
        <f t="shared" si="8"/>
        <v>82953</v>
      </c>
    </row>
    <row r="159" spans="1:9" ht="12.75">
      <c r="A159" s="42" t="s">
        <v>17</v>
      </c>
      <c r="B159" s="25">
        <v>10762</v>
      </c>
      <c r="C159" s="25">
        <v>2729</v>
      </c>
      <c r="D159" s="25">
        <v>1095</v>
      </c>
      <c r="E159" s="24">
        <v>191</v>
      </c>
      <c r="F159" s="24">
        <v>19</v>
      </c>
      <c r="G159" s="24">
        <v>524</v>
      </c>
      <c r="H159" s="24">
        <v>587</v>
      </c>
      <c r="I159" s="25">
        <f>SUM(B159:H159)</f>
        <v>15907</v>
      </c>
    </row>
    <row r="160" spans="1:9" ht="12.75">
      <c r="A160" s="42" t="s">
        <v>18</v>
      </c>
      <c r="B160" s="25">
        <v>26169</v>
      </c>
      <c r="C160" s="25">
        <v>6720</v>
      </c>
      <c r="D160" s="24">
        <v>282</v>
      </c>
      <c r="E160" s="24">
        <v>1</v>
      </c>
      <c r="F160" s="24">
        <v>18</v>
      </c>
      <c r="G160" s="24"/>
      <c r="H160" s="24">
        <v>461</v>
      </c>
      <c r="I160" s="25">
        <f t="shared" si="8"/>
        <v>33651</v>
      </c>
    </row>
    <row r="161" spans="1:9" ht="12.75">
      <c r="A161" s="42" t="s">
        <v>19</v>
      </c>
      <c r="B161" s="25">
        <v>2125</v>
      </c>
      <c r="C161" s="25">
        <v>1309</v>
      </c>
      <c r="D161" s="24"/>
      <c r="E161" s="24"/>
      <c r="F161" s="24">
        <v>57</v>
      </c>
      <c r="G161" s="24">
        <v>6</v>
      </c>
      <c r="H161" s="24">
        <v>50</v>
      </c>
      <c r="I161" s="25">
        <f>SUM(B161:H161)</f>
        <v>3547</v>
      </c>
    </row>
    <row r="162" spans="1:9" ht="12.75">
      <c r="A162" s="42" t="s">
        <v>20</v>
      </c>
      <c r="B162" s="25">
        <v>35033</v>
      </c>
      <c r="C162" s="25">
        <v>6309</v>
      </c>
      <c r="D162" s="25">
        <v>1085</v>
      </c>
      <c r="E162" s="24">
        <v>5</v>
      </c>
      <c r="F162" s="24">
        <v>5</v>
      </c>
      <c r="G162" s="24">
        <v>596</v>
      </c>
      <c r="H162" s="24">
        <v>975</v>
      </c>
      <c r="I162" s="25">
        <f t="shared" si="8"/>
        <v>44008</v>
      </c>
    </row>
    <row r="163" spans="1:9" ht="12.75">
      <c r="A163" s="42" t="s">
        <v>23</v>
      </c>
      <c r="B163" s="24">
        <v>8</v>
      </c>
      <c r="C163" s="24">
        <v>180</v>
      </c>
      <c r="D163" s="24"/>
      <c r="E163" s="24"/>
      <c r="F163" s="24">
        <v>1</v>
      </c>
      <c r="G163" s="24"/>
      <c r="H163" s="24">
        <v>111</v>
      </c>
      <c r="I163" s="25">
        <f t="shared" si="8"/>
        <v>300</v>
      </c>
    </row>
    <row r="164" spans="1:9" ht="12.75">
      <c r="A164" s="42" t="s">
        <v>24</v>
      </c>
      <c r="B164" s="25">
        <v>7008</v>
      </c>
      <c r="C164" s="25">
        <v>4970</v>
      </c>
      <c r="D164" s="25">
        <v>2634</v>
      </c>
      <c r="E164" s="24"/>
      <c r="F164" s="24"/>
      <c r="G164" s="24"/>
      <c r="H164" s="25">
        <v>1463</v>
      </c>
      <c r="I164" s="25">
        <f>SUM(B164:H164)</f>
        <v>16075</v>
      </c>
    </row>
    <row r="165" spans="1:9" ht="12.75">
      <c r="A165" s="42" t="s">
        <v>25</v>
      </c>
      <c r="B165" s="25">
        <v>15583</v>
      </c>
      <c r="C165" s="25">
        <v>11357</v>
      </c>
      <c r="D165" s="25">
        <v>4408</v>
      </c>
      <c r="E165" s="24">
        <v>33</v>
      </c>
      <c r="F165" s="24">
        <v>49</v>
      </c>
      <c r="G165" s="24">
        <v>697</v>
      </c>
      <c r="H165" s="25">
        <v>1658</v>
      </c>
      <c r="I165" s="25">
        <f t="shared" si="8"/>
        <v>33785</v>
      </c>
    </row>
    <row r="166" spans="1:9" ht="12.75">
      <c r="A166" s="42" t="s">
        <v>26</v>
      </c>
      <c r="B166" s="24">
        <v>61</v>
      </c>
      <c r="C166" s="24">
        <v>17</v>
      </c>
      <c r="D166" s="24">
        <v>2</v>
      </c>
      <c r="E166" s="24">
        <v>1</v>
      </c>
      <c r="F166" s="24"/>
      <c r="G166" s="24"/>
      <c r="H166" s="24"/>
      <c r="I166" s="25">
        <f t="shared" si="8"/>
        <v>81</v>
      </c>
    </row>
    <row r="167" spans="1:9" ht="12.75">
      <c r="A167" s="42" t="s">
        <v>27</v>
      </c>
      <c r="B167" s="25">
        <v>3257</v>
      </c>
      <c r="C167" s="25">
        <v>2139</v>
      </c>
      <c r="D167" s="25">
        <v>1750</v>
      </c>
      <c r="E167" s="24">
        <v>127</v>
      </c>
      <c r="F167" s="24"/>
      <c r="G167" s="24">
        <v>257</v>
      </c>
      <c r="H167" s="25">
        <v>1169</v>
      </c>
      <c r="I167" s="25">
        <f>SUM(B167:H167)</f>
        <v>8699</v>
      </c>
    </row>
    <row r="168" spans="1:9" ht="12.75">
      <c r="A168" s="42" t="s">
        <v>144</v>
      </c>
      <c r="B168" s="25">
        <v>10762</v>
      </c>
      <c r="C168" s="25">
        <v>2729</v>
      </c>
      <c r="D168" s="25">
        <v>1095</v>
      </c>
      <c r="E168" s="24">
        <v>191</v>
      </c>
      <c r="F168" s="24">
        <v>19</v>
      </c>
      <c r="G168" s="24">
        <v>524</v>
      </c>
      <c r="H168" s="25">
        <v>587</v>
      </c>
      <c r="I168" s="25">
        <f t="shared" si="8"/>
        <v>15907</v>
      </c>
    </row>
    <row r="169" spans="1:9" ht="12.75">
      <c r="A169" s="42" t="s">
        <v>28</v>
      </c>
      <c r="B169" s="25">
        <v>5277</v>
      </c>
      <c r="C169" s="25">
        <v>2917</v>
      </c>
      <c r="D169" s="25">
        <v>1831</v>
      </c>
      <c r="E169" s="24">
        <v>375</v>
      </c>
      <c r="F169" s="24">
        <v>402</v>
      </c>
      <c r="G169" s="24">
        <v>941</v>
      </c>
      <c r="H169" s="25">
        <v>2825</v>
      </c>
      <c r="I169" s="25">
        <f>SUM(B169:H169)</f>
        <v>14568</v>
      </c>
    </row>
    <row r="170" spans="1:9" ht="12.75">
      <c r="A170" s="42" t="s">
        <v>29</v>
      </c>
      <c r="B170" s="24">
        <v>434</v>
      </c>
      <c r="C170" s="24">
        <v>204</v>
      </c>
      <c r="D170" s="24">
        <v>94</v>
      </c>
      <c r="E170" s="24"/>
      <c r="F170" s="24"/>
      <c r="G170" s="24">
        <v>38</v>
      </c>
      <c r="H170" s="24">
        <v>986</v>
      </c>
      <c r="I170" s="25">
        <f t="shared" si="8"/>
        <v>1756</v>
      </c>
    </row>
    <row r="171" spans="1:9" ht="13.5" thickBot="1">
      <c r="A171" s="42" t="s">
        <v>30</v>
      </c>
      <c r="B171" s="25">
        <v>1180</v>
      </c>
      <c r="C171" s="24">
        <v>407</v>
      </c>
      <c r="D171" s="25">
        <v>1657</v>
      </c>
      <c r="E171" s="24"/>
      <c r="F171" s="24">
        <v>5</v>
      </c>
      <c r="G171" s="24"/>
      <c r="H171" s="25">
        <v>2508</v>
      </c>
      <c r="I171" s="27">
        <f>SUM(B171:H171)</f>
        <v>5757</v>
      </c>
    </row>
    <row r="172" spans="1:9" ht="12.75">
      <c r="A172" s="41"/>
      <c r="B172" s="21"/>
      <c r="C172" s="21"/>
      <c r="D172" s="21"/>
      <c r="E172" s="21"/>
      <c r="F172" s="21"/>
      <c r="G172" s="21"/>
      <c r="H172" s="21"/>
      <c r="I172" s="25"/>
    </row>
    <row r="173" spans="1:9" ht="13.5" thickBot="1">
      <c r="A173" s="42" t="s">
        <v>31</v>
      </c>
      <c r="B173" s="25">
        <f>SUM(B154:B171)</f>
        <v>186371</v>
      </c>
      <c r="C173" s="25">
        <f aca="true" t="shared" si="9" ref="C173:I173">SUM(C154:C171)</f>
        <v>64357</v>
      </c>
      <c r="D173" s="25">
        <f t="shared" si="9"/>
        <v>21581</v>
      </c>
      <c r="E173" s="25">
        <f t="shared" si="9"/>
        <v>1617</v>
      </c>
      <c r="F173" s="25">
        <f t="shared" si="9"/>
        <v>2457</v>
      </c>
      <c r="G173" s="25">
        <f t="shared" si="9"/>
        <v>4026</v>
      </c>
      <c r="H173" s="25">
        <f t="shared" si="9"/>
        <v>20630</v>
      </c>
      <c r="I173" s="25">
        <f t="shared" si="9"/>
        <v>301039</v>
      </c>
    </row>
    <row r="174" spans="1:9" ht="12.75">
      <c r="A174" s="41"/>
      <c r="B174" s="21"/>
      <c r="C174" s="21"/>
      <c r="D174" s="21"/>
      <c r="E174" s="21"/>
      <c r="F174" s="21"/>
      <c r="G174" s="21"/>
      <c r="H174" s="21"/>
      <c r="I174" s="21"/>
    </row>
    <row r="177" ht="12.75">
      <c r="A177" s="40" t="s">
        <v>128</v>
      </c>
    </row>
    <row r="178" ht="13.5" thickBot="1">
      <c r="A178" s="40" t="s">
        <v>76</v>
      </c>
    </row>
    <row r="179" spans="1:9" ht="12.75">
      <c r="A179" s="41"/>
      <c r="B179" s="20"/>
      <c r="C179" s="21"/>
      <c r="D179" s="21"/>
      <c r="E179" s="21"/>
      <c r="F179" s="21"/>
      <c r="G179" s="21"/>
      <c r="H179" s="21"/>
      <c r="I179" s="21"/>
    </row>
    <row r="180" spans="1:9" ht="13.5" thickBot="1">
      <c r="A180" s="42" t="s">
        <v>5</v>
      </c>
      <c r="B180" s="24" t="s">
        <v>120</v>
      </c>
      <c r="C180" s="24" t="s">
        <v>121</v>
      </c>
      <c r="D180" s="24" t="s">
        <v>122</v>
      </c>
      <c r="E180" s="24" t="s">
        <v>123</v>
      </c>
      <c r="F180" s="24" t="s">
        <v>124</v>
      </c>
      <c r="G180" s="24" t="s">
        <v>125</v>
      </c>
      <c r="H180" s="24" t="s">
        <v>126</v>
      </c>
      <c r="I180" s="24" t="s">
        <v>127</v>
      </c>
    </row>
    <row r="181" spans="1:9" ht="12.75">
      <c r="A181" s="41"/>
      <c r="B181" s="21"/>
      <c r="C181" s="21"/>
      <c r="D181" s="21"/>
      <c r="E181" s="21"/>
      <c r="F181" s="21"/>
      <c r="G181" s="21"/>
      <c r="H181" s="21"/>
      <c r="I181" s="21"/>
    </row>
    <row r="182" spans="1:9" ht="12.75">
      <c r="A182" s="42" t="s">
        <v>14</v>
      </c>
      <c r="B182" s="25">
        <v>5732</v>
      </c>
      <c r="C182" s="25">
        <v>6857</v>
      </c>
      <c r="D182" s="25">
        <v>6138</v>
      </c>
      <c r="E182" s="24"/>
      <c r="F182" s="25">
        <v>1710</v>
      </c>
      <c r="G182" s="24"/>
      <c r="H182" s="25">
        <v>1342</v>
      </c>
      <c r="I182" s="25">
        <f>SUM(B182:H182)</f>
        <v>21779</v>
      </c>
    </row>
    <row r="183" spans="1:9" ht="12.75">
      <c r="A183" s="42" t="s">
        <v>43</v>
      </c>
      <c r="B183" s="25">
        <v>27043</v>
      </c>
      <c r="C183" s="25">
        <v>11817</v>
      </c>
      <c r="D183" s="25">
        <v>2344</v>
      </c>
      <c r="E183" s="25">
        <v>10894</v>
      </c>
      <c r="F183" s="25">
        <v>13848</v>
      </c>
      <c r="G183" s="24"/>
      <c r="H183" s="24">
        <v>742</v>
      </c>
      <c r="I183" s="25">
        <f aca="true" t="shared" si="10" ref="I183:I198">SUM(B183:H183)</f>
        <v>66688</v>
      </c>
    </row>
    <row r="184" spans="1:9" ht="12.75">
      <c r="A184" s="42" t="s">
        <v>44</v>
      </c>
      <c r="B184" s="25">
        <v>1179</v>
      </c>
      <c r="C184" s="25">
        <v>1259</v>
      </c>
      <c r="D184" s="25">
        <v>3979</v>
      </c>
      <c r="E184" s="24"/>
      <c r="F184" s="24"/>
      <c r="G184" s="24"/>
      <c r="H184" s="24">
        <v>441</v>
      </c>
      <c r="I184" s="25">
        <f t="shared" si="10"/>
        <v>6858</v>
      </c>
    </row>
    <row r="185" spans="1:9" ht="12.75">
      <c r="A185" s="42" t="s">
        <v>15</v>
      </c>
      <c r="B185" s="25">
        <v>29454</v>
      </c>
      <c r="C185" s="25">
        <v>22491</v>
      </c>
      <c r="D185" s="25">
        <v>49181</v>
      </c>
      <c r="E185" s="25">
        <v>4189</v>
      </c>
      <c r="F185" s="24">
        <v>863</v>
      </c>
      <c r="G185" s="25">
        <v>1152</v>
      </c>
      <c r="H185" s="25">
        <v>7945</v>
      </c>
      <c r="I185" s="25">
        <f>SUM(B185:H185)</f>
        <v>115275</v>
      </c>
    </row>
    <row r="186" spans="1:9" ht="12.75">
      <c r="A186" s="42" t="s">
        <v>16</v>
      </c>
      <c r="B186" s="25">
        <v>278791</v>
      </c>
      <c r="C186" s="25">
        <v>125409</v>
      </c>
      <c r="D186" s="25">
        <v>23429</v>
      </c>
      <c r="E186" s="25">
        <v>5247</v>
      </c>
      <c r="F186" s="25">
        <v>33419</v>
      </c>
      <c r="G186" s="25">
        <v>3577</v>
      </c>
      <c r="H186" s="25">
        <v>41148</v>
      </c>
      <c r="I186" s="25">
        <f t="shared" si="10"/>
        <v>511020</v>
      </c>
    </row>
    <row r="187" spans="1:9" ht="12.75">
      <c r="A187" s="42" t="s">
        <v>17</v>
      </c>
      <c r="B187" s="25">
        <v>50603</v>
      </c>
      <c r="C187" s="25">
        <v>27997</v>
      </c>
      <c r="D187" s="25">
        <v>17902</v>
      </c>
      <c r="E187" s="25">
        <v>3095</v>
      </c>
      <c r="F187" s="24">
        <v>564</v>
      </c>
      <c r="G187" s="25">
        <v>7005</v>
      </c>
      <c r="H187" s="25">
        <v>4692</v>
      </c>
      <c r="I187" s="25">
        <f>SUM(B187:H187)</f>
        <v>111858</v>
      </c>
    </row>
    <row r="188" spans="1:9" ht="12.75">
      <c r="A188" s="42" t="s">
        <v>18</v>
      </c>
      <c r="B188" s="25">
        <v>145581</v>
      </c>
      <c r="C188" s="25">
        <v>55569</v>
      </c>
      <c r="D188" s="25">
        <v>5286</v>
      </c>
      <c r="E188" s="24">
        <v>9</v>
      </c>
      <c r="F188" s="24">
        <v>999</v>
      </c>
      <c r="G188" s="24"/>
      <c r="H188" s="25">
        <v>3317</v>
      </c>
      <c r="I188" s="25">
        <f t="shared" si="10"/>
        <v>210761</v>
      </c>
    </row>
    <row r="189" spans="1:9" ht="12.75">
      <c r="A189" s="42" t="s">
        <v>19</v>
      </c>
      <c r="B189" s="25">
        <v>10874</v>
      </c>
      <c r="C189" s="25">
        <v>9004</v>
      </c>
      <c r="D189" s="24"/>
      <c r="E189" s="24"/>
      <c r="F189" s="25">
        <v>1652</v>
      </c>
      <c r="G189" s="24">
        <v>33</v>
      </c>
      <c r="H189" s="24">
        <v>230</v>
      </c>
      <c r="I189" s="25">
        <f>SUM(B189:H189)</f>
        <v>21793</v>
      </c>
    </row>
    <row r="190" spans="1:9" ht="12.75">
      <c r="A190" s="42" t="s">
        <v>20</v>
      </c>
      <c r="B190" s="25">
        <v>220522</v>
      </c>
      <c r="C190" s="25">
        <v>32312</v>
      </c>
      <c r="D190" s="25">
        <v>16403</v>
      </c>
      <c r="E190" s="24">
        <v>89</v>
      </c>
      <c r="F190" s="24">
        <v>320</v>
      </c>
      <c r="G190" s="25">
        <v>7049</v>
      </c>
      <c r="H190" s="25">
        <v>5982</v>
      </c>
      <c r="I190" s="25">
        <f t="shared" si="10"/>
        <v>282677</v>
      </c>
    </row>
    <row r="191" spans="1:9" ht="12.75">
      <c r="A191" s="42" t="s">
        <v>23</v>
      </c>
      <c r="B191" s="24">
        <v>39</v>
      </c>
      <c r="C191" s="25">
        <v>1350</v>
      </c>
      <c r="D191" s="24"/>
      <c r="E191" s="24"/>
      <c r="F191" s="24">
        <v>8</v>
      </c>
      <c r="G191" s="24"/>
      <c r="H191" s="24">
        <v>667</v>
      </c>
      <c r="I191" s="25">
        <f>SUM(B191:H191)</f>
        <v>2064</v>
      </c>
    </row>
    <row r="192" spans="1:9" ht="12.75">
      <c r="A192" s="42" t="s">
        <v>24</v>
      </c>
      <c r="B192" s="25">
        <v>27030</v>
      </c>
      <c r="C192" s="25">
        <v>19440</v>
      </c>
      <c r="D192" s="25">
        <v>31939</v>
      </c>
      <c r="E192" s="24"/>
      <c r="F192" s="24"/>
      <c r="G192" s="24"/>
      <c r="H192" s="25">
        <v>6218</v>
      </c>
      <c r="I192" s="25">
        <f t="shared" si="10"/>
        <v>84627</v>
      </c>
    </row>
    <row r="193" spans="1:9" ht="12.75">
      <c r="A193" s="42" t="s">
        <v>25</v>
      </c>
      <c r="B193" s="25">
        <v>85704</v>
      </c>
      <c r="C193" s="25">
        <v>81009</v>
      </c>
      <c r="D193" s="25">
        <v>55275</v>
      </c>
      <c r="E193" s="25">
        <v>1153</v>
      </c>
      <c r="F193" s="25">
        <v>2105</v>
      </c>
      <c r="G193" s="25">
        <v>7302</v>
      </c>
      <c r="H193" s="25">
        <v>24902</v>
      </c>
      <c r="I193" s="25">
        <f>SUM(B193:H193)</f>
        <v>257450</v>
      </c>
    </row>
    <row r="194" spans="1:9" ht="12.75">
      <c r="A194" s="42" t="s">
        <v>26</v>
      </c>
      <c r="B194" s="24">
        <v>355</v>
      </c>
      <c r="C194" s="24">
        <v>138</v>
      </c>
      <c r="D194" s="24">
        <v>10</v>
      </c>
      <c r="E194" s="24">
        <v>20</v>
      </c>
      <c r="F194" s="24"/>
      <c r="G194" s="24"/>
      <c r="H194" s="24"/>
      <c r="I194" s="25">
        <f t="shared" si="10"/>
        <v>523</v>
      </c>
    </row>
    <row r="195" spans="1:9" ht="12.75">
      <c r="A195" s="42" t="s">
        <v>27</v>
      </c>
      <c r="B195" s="25">
        <v>13998</v>
      </c>
      <c r="C195" s="25">
        <v>12623</v>
      </c>
      <c r="D195" s="25">
        <v>17611</v>
      </c>
      <c r="E195" s="25">
        <v>3458</v>
      </c>
      <c r="F195" s="24"/>
      <c r="G195" s="25">
        <v>2462</v>
      </c>
      <c r="H195" s="25">
        <v>7339</v>
      </c>
      <c r="I195" s="25">
        <f>SUM(B195:H195)</f>
        <v>57491</v>
      </c>
    </row>
    <row r="196" spans="1:9" ht="12.75">
      <c r="A196" s="42" t="s">
        <v>144</v>
      </c>
      <c r="B196" s="25">
        <v>50603</v>
      </c>
      <c r="C196" s="25">
        <v>27997</v>
      </c>
      <c r="D196" s="25">
        <v>17902</v>
      </c>
      <c r="E196" s="25">
        <v>3095</v>
      </c>
      <c r="F196" s="24">
        <v>564</v>
      </c>
      <c r="G196" s="25">
        <v>7005</v>
      </c>
      <c r="H196" s="25">
        <v>4692</v>
      </c>
      <c r="I196" s="25">
        <f t="shared" si="10"/>
        <v>111858</v>
      </c>
    </row>
    <row r="197" spans="1:9" ht="12.75">
      <c r="A197" s="42" t="s">
        <v>28</v>
      </c>
      <c r="B197" s="25">
        <v>25604</v>
      </c>
      <c r="C197" s="25">
        <v>23741</v>
      </c>
      <c r="D197" s="25">
        <v>25665</v>
      </c>
      <c r="E197" s="25">
        <v>20978</v>
      </c>
      <c r="F197" s="25">
        <v>11459</v>
      </c>
      <c r="G197" s="25">
        <v>10454</v>
      </c>
      <c r="H197" s="25">
        <v>7463</v>
      </c>
      <c r="I197" s="25">
        <f>SUM(B197:H197)</f>
        <v>125364</v>
      </c>
    </row>
    <row r="198" spans="1:9" ht="12.75">
      <c r="A198" s="42" t="s">
        <v>29</v>
      </c>
      <c r="B198" s="25">
        <v>2366</v>
      </c>
      <c r="C198" s="25">
        <v>1670</v>
      </c>
      <c r="D198" s="25">
        <v>1252</v>
      </c>
      <c r="E198" s="24"/>
      <c r="F198" s="24"/>
      <c r="G198" s="24">
        <v>433</v>
      </c>
      <c r="H198" s="25">
        <v>6449</v>
      </c>
      <c r="I198" s="25">
        <f t="shared" si="10"/>
        <v>12170</v>
      </c>
    </row>
    <row r="199" spans="1:9" ht="13.5" thickBot="1">
      <c r="A199" s="42" t="s">
        <v>30</v>
      </c>
      <c r="B199" s="25">
        <v>6426</v>
      </c>
      <c r="C199" s="25">
        <v>3317</v>
      </c>
      <c r="D199" s="25">
        <v>23230</v>
      </c>
      <c r="E199" s="24"/>
      <c r="F199" s="24">
        <v>129</v>
      </c>
      <c r="G199" s="24"/>
      <c r="H199" s="25">
        <v>21577</v>
      </c>
      <c r="I199" s="27">
        <f>SUM(B199:H199)</f>
        <v>54679</v>
      </c>
    </row>
    <row r="200" spans="1:9" ht="12.75">
      <c r="A200" s="41"/>
      <c r="B200" s="21"/>
      <c r="C200" s="21"/>
      <c r="D200" s="21"/>
      <c r="E200" s="21"/>
      <c r="F200" s="21"/>
      <c r="G200" s="21"/>
      <c r="H200" s="21"/>
      <c r="I200" s="25"/>
    </row>
    <row r="201" spans="1:9" ht="13.5" thickBot="1">
      <c r="A201" s="44" t="s">
        <v>31</v>
      </c>
      <c r="B201" s="27">
        <f>SUM(B182:B199)</f>
        <v>981904</v>
      </c>
      <c r="C201" s="27">
        <f aca="true" t="shared" si="11" ref="C201:I201">SUM(C182:C199)</f>
        <v>464000</v>
      </c>
      <c r="D201" s="27">
        <f t="shared" si="11"/>
        <v>297546</v>
      </c>
      <c r="E201" s="27">
        <f t="shared" si="11"/>
        <v>52227</v>
      </c>
      <c r="F201" s="27">
        <f t="shared" si="11"/>
        <v>67640</v>
      </c>
      <c r="G201" s="27">
        <f t="shared" si="11"/>
        <v>46472</v>
      </c>
      <c r="H201" s="27">
        <f t="shared" si="11"/>
        <v>145146</v>
      </c>
      <c r="I201" s="27">
        <f t="shared" si="11"/>
        <v>2054935</v>
      </c>
    </row>
    <row r="205" ht="12.75">
      <c r="A205" s="40" t="s">
        <v>129</v>
      </c>
    </row>
    <row r="206" ht="13.5" thickBot="1">
      <c r="A206" s="40" t="s">
        <v>130</v>
      </c>
    </row>
    <row r="207" spans="1:9" ht="12.75">
      <c r="A207" s="41"/>
      <c r="B207" s="20"/>
      <c r="C207" s="21"/>
      <c r="D207" s="21"/>
      <c r="E207" s="21"/>
      <c r="F207" s="21"/>
      <c r="G207" s="21"/>
      <c r="H207" s="21"/>
      <c r="I207" s="21"/>
    </row>
    <row r="208" spans="1:9" ht="13.5" thickBot="1">
      <c r="A208" s="42" t="s">
        <v>5</v>
      </c>
      <c r="B208" s="24" t="s">
        <v>120</v>
      </c>
      <c r="C208" s="24" t="s">
        <v>121</v>
      </c>
      <c r="D208" s="24" t="s">
        <v>122</v>
      </c>
      <c r="E208" s="24" t="s">
        <v>123</v>
      </c>
      <c r="F208" s="24" t="s">
        <v>124</v>
      </c>
      <c r="G208" s="24" t="s">
        <v>125</v>
      </c>
      <c r="H208" s="24" t="s">
        <v>126</v>
      </c>
      <c r="I208" s="24" t="s">
        <v>131</v>
      </c>
    </row>
    <row r="209" spans="1:9" ht="12.75">
      <c r="A209" s="41"/>
      <c r="B209" s="21"/>
      <c r="C209" s="21"/>
      <c r="D209" s="21"/>
      <c r="E209" s="21"/>
      <c r="F209" s="21"/>
      <c r="G209" s="21"/>
      <c r="H209" s="21"/>
      <c r="I209" s="21"/>
    </row>
    <row r="210" spans="1:9" ht="12.75">
      <c r="A210" s="42" t="s">
        <v>14</v>
      </c>
      <c r="B210" s="25">
        <v>3547</v>
      </c>
      <c r="C210" s="25">
        <v>7955</v>
      </c>
      <c r="D210" s="25">
        <v>14014</v>
      </c>
      <c r="E210" s="24"/>
      <c r="F210" s="25">
        <v>27143</v>
      </c>
      <c r="G210" s="24"/>
      <c r="H210" s="25">
        <v>4444</v>
      </c>
      <c r="I210" s="25">
        <f>((I182/I154)*1000)</f>
        <v>6637.915269734836</v>
      </c>
    </row>
    <row r="211" spans="1:9" ht="12.75">
      <c r="A211" s="42" t="s">
        <v>43</v>
      </c>
      <c r="B211" s="25">
        <v>5416</v>
      </c>
      <c r="C211" s="25">
        <v>8105</v>
      </c>
      <c r="D211" s="25">
        <v>17363</v>
      </c>
      <c r="E211" s="25">
        <v>53665</v>
      </c>
      <c r="F211" s="25">
        <v>22927</v>
      </c>
      <c r="G211" s="24"/>
      <c r="H211" s="25">
        <v>6033</v>
      </c>
      <c r="I211" s="25">
        <f>((I183/I155)*1000)</f>
        <v>8872.804683342203</v>
      </c>
    </row>
    <row r="212" spans="1:9" ht="12.75">
      <c r="A212" s="42" t="s">
        <v>44</v>
      </c>
      <c r="B212" s="25">
        <v>4080</v>
      </c>
      <c r="C212" s="25">
        <v>5802</v>
      </c>
      <c r="D212" s="25">
        <v>12206</v>
      </c>
      <c r="E212" s="24"/>
      <c r="F212" s="24"/>
      <c r="G212" s="24"/>
      <c r="H212" s="25">
        <v>4121</v>
      </c>
      <c r="I212" s="25">
        <f>((I184/I156)*1000)</f>
        <v>7303.514376996805</v>
      </c>
    </row>
    <row r="213" spans="1:9" ht="12.75">
      <c r="A213" s="42" t="s">
        <v>15</v>
      </c>
      <c r="B213" s="25">
        <v>6360</v>
      </c>
      <c r="C213" s="25">
        <v>8096</v>
      </c>
      <c r="D213" s="25">
        <v>14778</v>
      </c>
      <c r="E213" s="25">
        <v>35202</v>
      </c>
      <c r="F213" s="25">
        <v>37522</v>
      </c>
      <c r="G213" s="25">
        <v>12522</v>
      </c>
      <c r="H213" s="25">
        <v>5938</v>
      </c>
      <c r="I213" s="25">
        <f>((I185/I157)*1000)</f>
        <v>9365.098708262247</v>
      </c>
    </row>
    <row r="214" spans="1:9" ht="12.75">
      <c r="A214" s="42" t="s">
        <v>16</v>
      </c>
      <c r="B214" s="25">
        <v>4875</v>
      </c>
      <c r="C214" s="25">
        <v>7353</v>
      </c>
      <c r="D214" s="25">
        <v>16488</v>
      </c>
      <c r="E214" s="25">
        <v>14143</v>
      </c>
      <c r="F214" s="25">
        <v>28036</v>
      </c>
      <c r="G214" s="25">
        <v>10191</v>
      </c>
      <c r="H214" s="25">
        <v>7648</v>
      </c>
      <c r="I214" s="25">
        <f>((I186/I158)*1000)</f>
        <v>6160.355864164045</v>
      </c>
    </row>
    <row r="215" spans="1:9" ht="12.75">
      <c r="A215" s="42" t="s">
        <v>17</v>
      </c>
      <c r="B215" s="25">
        <v>4702</v>
      </c>
      <c r="C215" s="25">
        <v>10259</v>
      </c>
      <c r="D215" s="25">
        <v>16349</v>
      </c>
      <c r="E215" s="25">
        <v>16204</v>
      </c>
      <c r="F215" s="25">
        <v>29684</v>
      </c>
      <c r="G215" s="25">
        <v>13368</v>
      </c>
      <c r="H215" s="25">
        <v>7993</v>
      </c>
      <c r="I215" s="25">
        <f>((I187/I159)*1000)</f>
        <v>7031.998491230276</v>
      </c>
    </row>
    <row r="216" spans="1:9" ht="12.75">
      <c r="A216" s="42" t="s">
        <v>18</v>
      </c>
      <c r="B216" s="25">
        <v>5563</v>
      </c>
      <c r="C216" s="25">
        <v>8269</v>
      </c>
      <c r="D216" s="25">
        <v>18745</v>
      </c>
      <c r="E216" s="25">
        <v>9000</v>
      </c>
      <c r="F216" s="25">
        <v>55500</v>
      </c>
      <c r="G216" s="24"/>
      <c r="H216" s="25">
        <v>7195</v>
      </c>
      <c r="I216" s="25">
        <f>((I188/I160)*1000)</f>
        <v>6263.142254316364</v>
      </c>
    </row>
    <row r="217" spans="1:9" ht="12.75">
      <c r="A217" s="42" t="s">
        <v>19</v>
      </c>
      <c r="B217" s="25">
        <v>5117</v>
      </c>
      <c r="C217" s="25">
        <v>6879</v>
      </c>
      <c r="D217" s="29"/>
      <c r="E217" s="24"/>
      <c r="F217" s="25">
        <v>28982</v>
      </c>
      <c r="G217" s="25">
        <v>5500</v>
      </c>
      <c r="H217" s="25">
        <v>4600</v>
      </c>
      <c r="I217" s="25">
        <f>((I189/I161)*1000)</f>
        <v>6144.065407386524</v>
      </c>
    </row>
    <row r="218" spans="1:9" ht="12.75">
      <c r="A218" s="42" t="s">
        <v>20</v>
      </c>
      <c r="B218" s="25">
        <v>6295</v>
      </c>
      <c r="C218" s="25">
        <v>5122</v>
      </c>
      <c r="D218" s="25">
        <v>15118</v>
      </c>
      <c r="E218" s="25">
        <v>17800</v>
      </c>
      <c r="F218" s="25">
        <v>64000</v>
      </c>
      <c r="G218" s="25">
        <v>11827</v>
      </c>
      <c r="H218" s="25">
        <v>6135</v>
      </c>
      <c r="I218" s="25">
        <f>((I190/I162)*1000)</f>
        <v>6423.3093982912205</v>
      </c>
    </row>
    <row r="219" spans="1:9" ht="12.75">
      <c r="A219" s="42" t="s">
        <v>23</v>
      </c>
      <c r="B219" s="25">
        <v>4875</v>
      </c>
      <c r="C219" s="25">
        <v>7500</v>
      </c>
      <c r="D219" s="24"/>
      <c r="E219" s="24"/>
      <c r="F219" s="25">
        <v>8000</v>
      </c>
      <c r="G219" s="24"/>
      <c r="H219" s="25">
        <v>6009</v>
      </c>
      <c r="I219" s="25">
        <f>((I191/I163)*1000)</f>
        <v>6880</v>
      </c>
    </row>
    <row r="220" spans="1:9" ht="12.75">
      <c r="A220" s="42" t="s">
        <v>24</v>
      </c>
      <c r="B220" s="25">
        <v>3857</v>
      </c>
      <c r="C220" s="25">
        <v>3911</v>
      </c>
      <c r="D220" s="25">
        <v>12126</v>
      </c>
      <c r="E220" s="24"/>
      <c r="F220" s="24"/>
      <c r="G220" s="24"/>
      <c r="H220" s="25">
        <v>4250</v>
      </c>
      <c r="I220" s="25">
        <f>((I192/I164)*1000)</f>
        <v>5264.510108864696</v>
      </c>
    </row>
    <row r="221" spans="1:9" ht="12.75">
      <c r="A221" s="42" t="s">
        <v>25</v>
      </c>
      <c r="B221" s="25">
        <v>5500</v>
      </c>
      <c r="C221" s="25">
        <v>7133</v>
      </c>
      <c r="D221" s="25">
        <v>12540</v>
      </c>
      <c r="E221" s="25">
        <v>34939</v>
      </c>
      <c r="F221" s="25">
        <v>42959</v>
      </c>
      <c r="G221" s="25">
        <v>10476</v>
      </c>
      <c r="H221" s="25">
        <v>15019</v>
      </c>
      <c r="I221" s="25">
        <f>((I193/I165)*1000)</f>
        <v>7620.245671155838</v>
      </c>
    </row>
    <row r="222" spans="1:9" ht="12.75">
      <c r="A222" s="42" t="s">
        <v>26</v>
      </c>
      <c r="B222" s="25">
        <v>5820</v>
      </c>
      <c r="C222" s="25">
        <v>8118</v>
      </c>
      <c r="D222" s="25">
        <v>5000</v>
      </c>
      <c r="E222" s="25">
        <v>20000</v>
      </c>
      <c r="F222" s="24"/>
      <c r="G222" s="24"/>
      <c r="H222" s="24"/>
      <c r="I222" s="25">
        <f>((I194/I166)*1000)</f>
        <v>6456.790123456791</v>
      </c>
    </row>
    <row r="223" spans="1:9" ht="12.75">
      <c r="A223" s="42" t="s">
        <v>27</v>
      </c>
      <c r="B223" s="25">
        <v>4298</v>
      </c>
      <c r="C223" s="25">
        <v>5901</v>
      </c>
      <c r="D223" s="25">
        <v>10063</v>
      </c>
      <c r="E223" s="25">
        <v>27228</v>
      </c>
      <c r="F223" s="24"/>
      <c r="G223" s="25">
        <v>9580</v>
      </c>
      <c r="H223" s="25">
        <v>6278</v>
      </c>
      <c r="I223" s="25">
        <f>((I195/I167)*1000)</f>
        <v>6608.920565582251</v>
      </c>
    </row>
    <row r="224" spans="1:9" ht="12.75">
      <c r="A224" s="42" t="s">
        <v>144</v>
      </c>
      <c r="B224" s="25">
        <v>4702</v>
      </c>
      <c r="C224" s="25">
        <v>10259</v>
      </c>
      <c r="D224" s="25">
        <v>16349</v>
      </c>
      <c r="E224" s="25">
        <v>16204</v>
      </c>
      <c r="F224" s="24">
        <v>29684</v>
      </c>
      <c r="G224" s="25">
        <v>13368</v>
      </c>
      <c r="H224" s="25">
        <v>7993</v>
      </c>
      <c r="I224" s="25">
        <f>((I196/I168)*1000)</f>
        <v>7031.998491230276</v>
      </c>
    </row>
    <row r="225" spans="1:9" ht="12.75">
      <c r="A225" s="42" t="s">
        <v>28</v>
      </c>
      <c r="B225" s="25">
        <v>4852</v>
      </c>
      <c r="C225" s="25">
        <v>8139</v>
      </c>
      <c r="D225" s="25">
        <v>14017</v>
      </c>
      <c r="E225" s="25">
        <v>55941</v>
      </c>
      <c r="F225" s="25">
        <v>28505</v>
      </c>
      <c r="G225" s="25">
        <v>11109</v>
      </c>
      <c r="H225" s="25">
        <v>2642</v>
      </c>
      <c r="I225" s="25">
        <f>((I197/I169)*1000)</f>
        <v>8605.436573311368</v>
      </c>
    </row>
    <row r="226" spans="1:9" ht="12.75">
      <c r="A226" s="42" t="s">
        <v>29</v>
      </c>
      <c r="B226" s="25">
        <v>5452</v>
      </c>
      <c r="C226" s="25">
        <v>8186</v>
      </c>
      <c r="D226" s="25">
        <v>13319</v>
      </c>
      <c r="E226" s="24"/>
      <c r="F226" s="24"/>
      <c r="G226" s="25">
        <v>11395</v>
      </c>
      <c r="H226" s="25">
        <v>6541</v>
      </c>
      <c r="I226" s="25">
        <f>((I198/I170)*1000)</f>
        <v>6930.523917995444</v>
      </c>
    </row>
    <row r="227" spans="1:9" ht="13.5" thickBot="1">
      <c r="A227" s="42" t="s">
        <v>30</v>
      </c>
      <c r="B227" s="25">
        <v>5446</v>
      </c>
      <c r="C227" s="25">
        <v>8150</v>
      </c>
      <c r="D227" s="25">
        <v>14019</v>
      </c>
      <c r="E227" s="24"/>
      <c r="F227" s="25">
        <v>25800</v>
      </c>
      <c r="G227" s="24"/>
      <c r="H227" s="25">
        <v>8603</v>
      </c>
      <c r="I227" s="27">
        <f>((I199/I171)*1000)</f>
        <v>9497.828730241445</v>
      </c>
    </row>
    <row r="228" spans="1:9" ht="12.75">
      <c r="A228" s="41"/>
      <c r="B228" s="37"/>
      <c r="C228" s="37"/>
      <c r="D228" s="37"/>
      <c r="E228" s="37"/>
      <c r="F228" s="37"/>
      <c r="G228" s="37"/>
      <c r="H228" s="37"/>
      <c r="I228" s="25"/>
    </row>
    <row r="229" spans="1:9" ht="13.5" thickBot="1">
      <c r="A229" s="42" t="s">
        <v>132</v>
      </c>
      <c r="B229" s="25">
        <f>((B201/B173)*1000)</f>
        <v>5268.5449989537</v>
      </c>
      <c r="C229" s="25">
        <f>((C201/C173)*1000)</f>
        <v>7209.782929595848</v>
      </c>
      <c r="D229" s="25">
        <f>((D201/D173)*1000)</f>
        <v>13787.405588248923</v>
      </c>
      <c r="E229" s="25">
        <f>((E201/E173)*1000)</f>
        <v>32298.701298701297</v>
      </c>
      <c r="F229" s="25">
        <f>((F201/F173)*1000)</f>
        <v>27529.50752950753</v>
      </c>
      <c r="G229" s="25">
        <f>((G201/G173)*1000)</f>
        <v>11542.970690511675</v>
      </c>
      <c r="H229" s="25">
        <f>((H201/H173)*1000)</f>
        <v>7035.676199709162</v>
      </c>
      <c r="I229" s="25">
        <f>((I201/I173)*1000)</f>
        <v>6826.142127764177</v>
      </c>
    </row>
    <row r="230" spans="1:9" ht="12.75">
      <c r="A230" s="41"/>
      <c r="B230" s="37"/>
      <c r="C230" s="37"/>
      <c r="D230" s="37"/>
      <c r="E230" s="37"/>
      <c r="F230" s="37"/>
      <c r="G230" s="37"/>
      <c r="H230" s="37"/>
      <c r="I230" s="37"/>
    </row>
  </sheetData>
  <mergeCells count="3">
    <mergeCell ref="C63:D63"/>
    <mergeCell ref="B92:E92"/>
    <mergeCell ref="B120:C120"/>
  </mergeCells>
  <printOptions/>
  <pageMargins left="0.75" right="0.75" top="1" bottom="1" header="0" footer="0"/>
  <pageSetup horizontalDpi="1200" verticalDpi="1200" orientation="portrait" r:id="rId1"/>
  <ignoredErrors>
    <ignoredError sqref="F114:G1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6"/>
  <sheetViews>
    <sheetView showGridLines="0" zoomScale="75" zoomScaleNormal="75" workbookViewId="0" topLeftCell="A1">
      <selection activeCell="A41" sqref="A41"/>
    </sheetView>
  </sheetViews>
  <sheetFormatPr defaultColWidth="11.421875" defaultRowHeight="12.75"/>
  <cols>
    <col min="1" max="1" width="24.28125" style="43" customWidth="1"/>
    <col min="2" max="5" width="16.7109375" style="7" customWidth="1"/>
    <col min="6" max="8" width="21.8515625" style="7" customWidth="1"/>
    <col min="9" max="16384" width="11.421875" style="7" customWidth="1"/>
  </cols>
  <sheetData>
    <row r="1" ht="12.75">
      <c r="A1" s="40" t="s">
        <v>41</v>
      </c>
    </row>
    <row r="2" ht="12.75">
      <c r="A2" s="40"/>
    </row>
    <row r="3" ht="12.75">
      <c r="A3" s="40" t="s">
        <v>1</v>
      </c>
    </row>
    <row r="4" ht="13.5" thickBot="1">
      <c r="A4" s="40" t="s">
        <v>46</v>
      </c>
    </row>
    <row r="5" spans="1:5" ht="12.75">
      <c r="A5" s="41"/>
      <c r="B5" s="21" t="s">
        <v>3</v>
      </c>
      <c r="C5" s="21" t="s">
        <v>3</v>
      </c>
      <c r="D5" s="21" t="s">
        <v>3</v>
      </c>
      <c r="E5" s="21" t="s">
        <v>4</v>
      </c>
    </row>
    <row r="6" spans="1:5" ht="12.75">
      <c r="A6" s="42" t="s">
        <v>5</v>
      </c>
      <c r="B6" s="24" t="s">
        <v>6</v>
      </c>
      <c r="C6" s="24" t="s">
        <v>7</v>
      </c>
      <c r="D6" s="24" t="s">
        <v>8</v>
      </c>
      <c r="E6" s="24" t="s">
        <v>9</v>
      </c>
    </row>
    <row r="7" spans="1:5" ht="13.5" thickBot="1">
      <c r="A7" s="42"/>
      <c r="B7" s="5" t="s">
        <v>10</v>
      </c>
      <c r="C7" s="5" t="s">
        <v>11</v>
      </c>
      <c r="D7" s="5" t="s">
        <v>12</v>
      </c>
      <c r="E7" s="24" t="s">
        <v>13</v>
      </c>
    </row>
    <row r="8" spans="1:5" ht="12.75">
      <c r="A8" s="41"/>
      <c r="B8" s="21"/>
      <c r="C8" s="21"/>
      <c r="D8" s="21"/>
      <c r="E8" s="21"/>
    </row>
    <row r="9" spans="1:5" ht="12.75">
      <c r="A9" s="42" t="s">
        <v>14</v>
      </c>
      <c r="B9" s="24">
        <v>3</v>
      </c>
      <c r="C9" s="24">
        <v>0</v>
      </c>
      <c r="D9" s="24">
        <v>195</v>
      </c>
      <c r="E9" s="24">
        <f>SUM(B9:D9)</f>
        <v>198</v>
      </c>
    </row>
    <row r="10" spans="1:5" ht="12.75">
      <c r="A10" s="42" t="s">
        <v>15</v>
      </c>
      <c r="B10" s="24">
        <v>0</v>
      </c>
      <c r="C10" s="24">
        <v>0</v>
      </c>
      <c r="D10" s="24">
        <v>707</v>
      </c>
      <c r="E10" s="24">
        <f aca="true" t="shared" si="0" ref="E10:E25">SUM(B10:D10)</f>
        <v>707</v>
      </c>
    </row>
    <row r="11" spans="1:5" ht="12.75">
      <c r="A11" s="42" t="s">
        <v>16</v>
      </c>
      <c r="B11" s="24">
        <v>7</v>
      </c>
      <c r="C11" s="24">
        <v>0</v>
      </c>
      <c r="D11" s="25">
        <v>3322</v>
      </c>
      <c r="E11" s="24">
        <f t="shared" si="0"/>
        <v>3329</v>
      </c>
    </row>
    <row r="12" spans="1:5" ht="12.75">
      <c r="A12" s="42" t="s">
        <v>17</v>
      </c>
      <c r="B12" s="24">
        <v>6</v>
      </c>
      <c r="C12" s="24">
        <v>0</v>
      </c>
      <c r="D12" s="24">
        <v>751</v>
      </c>
      <c r="E12" s="24">
        <f>SUM(B12:D12)</f>
        <v>757</v>
      </c>
    </row>
    <row r="13" spans="1:5" ht="12.75">
      <c r="A13" s="42" t="s">
        <v>18</v>
      </c>
      <c r="B13" s="24">
        <v>0</v>
      </c>
      <c r="C13" s="24">
        <v>0</v>
      </c>
      <c r="D13" s="24">
        <v>569</v>
      </c>
      <c r="E13" s="24">
        <f t="shared" si="0"/>
        <v>569</v>
      </c>
    </row>
    <row r="14" spans="1:5" ht="12.75">
      <c r="A14" s="42" t="s">
        <v>19</v>
      </c>
      <c r="B14" s="24">
        <v>49</v>
      </c>
      <c r="C14" s="24">
        <v>0</v>
      </c>
      <c r="D14" s="24">
        <v>561</v>
      </c>
      <c r="E14" s="24">
        <f>SUM(B14:D14)</f>
        <v>610</v>
      </c>
    </row>
    <row r="15" spans="1:5" ht="12.75">
      <c r="A15" s="42" t="s">
        <v>20</v>
      </c>
      <c r="B15" s="24">
        <v>0</v>
      </c>
      <c r="C15" s="24">
        <v>0</v>
      </c>
      <c r="D15" s="25">
        <v>1354</v>
      </c>
      <c r="E15" s="24">
        <f t="shared" si="0"/>
        <v>1354</v>
      </c>
    </row>
    <row r="16" spans="1:5" ht="12.75">
      <c r="A16" s="42" t="s">
        <v>47</v>
      </c>
      <c r="B16" s="24">
        <v>33</v>
      </c>
      <c r="C16" s="24">
        <v>0</v>
      </c>
      <c r="D16" s="25">
        <v>1455</v>
      </c>
      <c r="E16" s="24">
        <f>SUM(B16:D16)</f>
        <v>1488</v>
      </c>
    </row>
    <row r="17" spans="1:5" ht="12.75">
      <c r="A17" s="42" t="s">
        <v>48</v>
      </c>
      <c r="B17" s="24">
        <v>5</v>
      </c>
      <c r="C17" s="24">
        <v>111</v>
      </c>
      <c r="D17" s="24">
        <v>219</v>
      </c>
      <c r="E17" s="24">
        <f t="shared" si="0"/>
        <v>335</v>
      </c>
    </row>
    <row r="18" spans="1:5" ht="12.75">
      <c r="A18" s="42" t="s">
        <v>23</v>
      </c>
      <c r="B18" s="24">
        <v>0</v>
      </c>
      <c r="C18" s="24">
        <v>0</v>
      </c>
      <c r="D18" s="24">
        <v>2</v>
      </c>
      <c r="E18" s="24">
        <f t="shared" si="0"/>
        <v>2</v>
      </c>
    </row>
    <row r="19" spans="1:5" ht="12.75">
      <c r="A19" s="42" t="s">
        <v>24</v>
      </c>
      <c r="B19" s="24">
        <v>41</v>
      </c>
      <c r="C19" s="24">
        <v>0</v>
      </c>
      <c r="D19" s="24">
        <v>546</v>
      </c>
      <c r="E19" s="24">
        <f>SUM(B19:D19)</f>
        <v>587</v>
      </c>
    </row>
    <row r="20" spans="1:5" ht="12.75">
      <c r="A20" s="42" t="s">
        <v>25</v>
      </c>
      <c r="B20" s="24">
        <v>59</v>
      </c>
      <c r="C20" s="24">
        <v>0</v>
      </c>
      <c r="D20" s="25">
        <v>1222</v>
      </c>
      <c r="E20" s="24">
        <f t="shared" si="0"/>
        <v>1281</v>
      </c>
    </row>
    <row r="21" spans="1:5" ht="12.75">
      <c r="A21" s="42" t="s">
        <v>26</v>
      </c>
      <c r="B21" s="24">
        <v>0</v>
      </c>
      <c r="C21" s="24">
        <v>0</v>
      </c>
      <c r="D21" s="24">
        <v>22</v>
      </c>
      <c r="E21" s="24">
        <f>SUM(B21:D21)</f>
        <v>22</v>
      </c>
    </row>
    <row r="22" spans="1:5" ht="12.75">
      <c r="A22" s="42" t="s">
        <v>27</v>
      </c>
      <c r="B22" s="24">
        <v>0</v>
      </c>
      <c r="C22" s="24">
        <v>0</v>
      </c>
      <c r="D22" s="25">
        <v>1413</v>
      </c>
      <c r="E22" s="24">
        <f t="shared" si="0"/>
        <v>1413</v>
      </c>
    </row>
    <row r="23" spans="1:5" ht="12.75">
      <c r="A23" s="42" t="s">
        <v>28</v>
      </c>
      <c r="B23" s="24">
        <v>2</v>
      </c>
      <c r="C23" s="24">
        <v>0</v>
      </c>
      <c r="D23" s="24">
        <v>974</v>
      </c>
      <c r="E23" s="24">
        <f>SUM(B23:D23)</f>
        <v>976</v>
      </c>
    </row>
    <row r="24" spans="1:5" ht="12.75">
      <c r="A24" s="42" t="s">
        <v>29</v>
      </c>
      <c r="B24" s="24">
        <v>6</v>
      </c>
      <c r="C24" s="24">
        <v>0</v>
      </c>
      <c r="D24" s="24">
        <v>377</v>
      </c>
      <c r="E24" s="24">
        <f t="shared" si="0"/>
        <v>383</v>
      </c>
    </row>
    <row r="25" spans="1:5" ht="13.5" thickBot="1">
      <c r="A25" s="42" t="s">
        <v>30</v>
      </c>
      <c r="B25" s="24">
        <v>0</v>
      </c>
      <c r="C25" s="24">
        <v>0</v>
      </c>
      <c r="D25" s="24">
        <v>114</v>
      </c>
      <c r="E25" s="26">
        <f t="shared" si="0"/>
        <v>114</v>
      </c>
    </row>
    <row r="26" spans="1:5" ht="12.75">
      <c r="A26" s="41"/>
      <c r="B26" s="21"/>
      <c r="C26" s="21"/>
      <c r="D26" s="21"/>
      <c r="E26" s="24"/>
    </row>
    <row r="27" spans="1:5" ht="13.5" thickBot="1">
      <c r="A27" s="42" t="s">
        <v>31</v>
      </c>
      <c r="B27" s="24">
        <f>SUM(B9:B25)</f>
        <v>211</v>
      </c>
      <c r="C27" s="24">
        <f>SUM(C9:C25)</f>
        <v>111</v>
      </c>
      <c r="D27" s="24">
        <f>SUM(D9:D25)</f>
        <v>13803</v>
      </c>
      <c r="E27" s="24">
        <f>SUM(E9:E25)</f>
        <v>14125</v>
      </c>
    </row>
    <row r="28" spans="1:5" ht="12.75">
      <c r="A28" s="41"/>
      <c r="B28" s="21"/>
      <c r="C28" s="21"/>
      <c r="D28" s="21"/>
      <c r="E28" s="21"/>
    </row>
    <row r="29" ht="12.75">
      <c r="A29" s="40"/>
    </row>
    <row r="30" ht="12.75">
      <c r="A30" s="40"/>
    </row>
    <row r="31" ht="12.75">
      <c r="A31" s="40" t="s">
        <v>146</v>
      </c>
    </row>
    <row r="32" spans="1:6" ht="13.5" thickBot="1">
      <c r="A32" s="40" t="s">
        <v>49</v>
      </c>
      <c r="F32" s="31"/>
    </row>
    <row r="33" spans="1:6" ht="12.75">
      <c r="A33" s="41"/>
      <c r="B33" s="21" t="s">
        <v>3</v>
      </c>
      <c r="C33" s="21" t="s">
        <v>3</v>
      </c>
      <c r="D33" s="21" t="s">
        <v>3</v>
      </c>
      <c r="E33" s="20" t="s">
        <v>33</v>
      </c>
      <c r="F33" s="32"/>
    </row>
    <row r="34" spans="1:6" ht="12.75">
      <c r="A34" s="42" t="s">
        <v>5</v>
      </c>
      <c r="B34" s="24" t="s">
        <v>34</v>
      </c>
      <c r="C34" s="24" t="s">
        <v>35</v>
      </c>
      <c r="D34" s="24" t="s">
        <v>36</v>
      </c>
      <c r="E34" s="23"/>
      <c r="F34" s="32"/>
    </row>
    <row r="35" spans="1:6" ht="13.5" thickBot="1">
      <c r="A35" s="42"/>
      <c r="B35" s="5" t="s">
        <v>37</v>
      </c>
      <c r="C35" s="5" t="s">
        <v>38</v>
      </c>
      <c r="D35" s="5" t="s">
        <v>39</v>
      </c>
      <c r="E35" s="30" t="s">
        <v>40</v>
      </c>
      <c r="F35" s="32"/>
    </row>
    <row r="36" spans="1:6" ht="12.75">
      <c r="A36" s="41"/>
      <c r="B36" s="21"/>
      <c r="C36" s="21"/>
      <c r="D36" s="21"/>
      <c r="E36" s="20"/>
      <c r="F36" s="32"/>
    </row>
    <row r="37" spans="1:6" ht="12.75">
      <c r="A37" s="42" t="s">
        <v>14</v>
      </c>
      <c r="B37" s="24">
        <v>148</v>
      </c>
      <c r="C37" s="24">
        <v>25</v>
      </c>
      <c r="D37" s="24">
        <v>22</v>
      </c>
      <c r="E37" s="23">
        <f>SUM(B37:D37)</f>
        <v>195</v>
      </c>
      <c r="F37" s="32"/>
    </row>
    <row r="38" spans="1:6" ht="12.75">
      <c r="A38" s="42" t="s">
        <v>15</v>
      </c>
      <c r="B38" s="24">
        <v>13</v>
      </c>
      <c r="C38" s="24">
        <v>0</v>
      </c>
      <c r="D38" s="24">
        <v>694</v>
      </c>
      <c r="E38" s="23">
        <f aca="true" t="shared" si="1" ref="E38:E53">SUM(B38:D38)</f>
        <v>707</v>
      </c>
      <c r="F38" s="32"/>
    </row>
    <row r="39" spans="1:6" ht="12.75">
      <c r="A39" s="42" t="s">
        <v>16</v>
      </c>
      <c r="B39" s="25">
        <v>2387</v>
      </c>
      <c r="C39" s="24">
        <v>0</v>
      </c>
      <c r="D39" s="24">
        <v>935</v>
      </c>
      <c r="E39" s="23">
        <f t="shared" si="1"/>
        <v>3322</v>
      </c>
      <c r="F39" s="33"/>
    </row>
    <row r="40" spans="1:6" ht="12.75">
      <c r="A40" s="42" t="s">
        <v>17</v>
      </c>
      <c r="B40" s="24">
        <v>114</v>
      </c>
      <c r="C40" s="24">
        <v>569</v>
      </c>
      <c r="D40" s="24">
        <v>68</v>
      </c>
      <c r="E40" s="23">
        <f>SUM(B40:D40)</f>
        <v>751</v>
      </c>
      <c r="F40" s="32"/>
    </row>
    <row r="41" spans="1:6" ht="12.75">
      <c r="A41" s="42" t="s">
        <v>18</v>
      </c>
      <c r="B41" s="24">
        <v>44</v>
      </c>
      <c r="C41" s="24">
        <v>408</v>
      </c>
      <c r="D41" s="24">
        <v>117</v>
      </c>
      <c r="E41" s="23">
        <f t="shared" si="1"/>
        <v>569</v>
      </c>
      <c r="F41" s="32"/>
    </row>
    <row r="42" spans="1:6" ht="12.75">
      <c r="A42" s="42" t="s">
        <v>19</v>
      </c>
      <c r="B42" s="24">
        <v>561</v>
      </c>
      <c r="C42" s="24">
        <v>0</v>
      </c>
      <c r="D42" s="24">
        <v>0</v>
      </c>
      <c r="E42" s="23">
        <f t="shared" si="1"/>
        <v>561</v>
      </c>
      <c r="F42" s="32"/>
    </row>
    <row r="43" spans="1:6" ht="12.75">
      <c r="A43" s="42" t="s">
        <v>20</v>
      </c>
      <c r="B43" s="24">
        <v>366</v>
      </c>
      <c r="C43" s="24">
        <v>0</v>
      </c>
      <c r="D43" s="24">
        <v>988</v>
      </c>
      <c r="E43" s="23">
        <f>SUM(B43:D43)</f>
        <v>1354</v>
      </c>
      <c r="F43" s="33"/>
    </row>
    <row r="44" spans="1:6" ht="12.75">
      <c r="A44" s="42" t="s">
        <v>47</v>
      </c>
      <c r="B44" s="24">
        <v>543</v>
      </c>
      <c r="C44" s="24">
        <v>142</v>
      </c>
      <c r="D44" s="24">
        <v>770</v>
      </c>
      <c r="E44" s="23">
        <f t="shared" si="1"/>
        <v>1455</v>
      </c>
      <c r="F44" s="33"/>
    </row>
    <row r="45" spans="1:6" ht="12.75">
      <c r="A45" s="42" t="s">
        <v>48</v>
      </c>
      <c r="B45" s="24">
        <v>16</v>
      </c>
      <c r="C45" s="24">
        <v>203</v>
      </c>
      <c r="D45" s="24">
        <v>0</v>
      </c>
      <c r="E45" s="23">
        <f t="shared" si="1"/>
        <v>219</v>
      </c>
      <c r="F45" s="32"/>
    </row>
    <row r="46" spans="1:6" ht="12.75">
      <c r="A46" s="42" t="s">
        <v>23</v>
      </c>
      <c r="B46" s="24">
        <v>2</v>
      </c>
      <c r="C46" s="24">
        <v>0</v>
      </c>
      <c r="D46" s="24">
        <v>0</v>
      </c>
      <c r="E46" s="23">
        <f>SUM(B46:D46)</f>
        <v>2</v>
      </c>
      <c r="F46" s="32"/>
    </row>
    <row r="47" spans="1:6" ht="12.75">
      <c r="A47" s="42" t="s">
        <v>24</v>
      </c>
      <c r="B47" s="24">
        <v>15</v>
      </c>
      <c r="C47" s="24">
        <v>493</v>
      </c>
      <c r="D47" s="24">
        <v>38</v>
      </c>
      <c r="E47" s="23">
        <f t="shared" si="1"/>
        <v>546</v>
      </c>
      <c r="F47" s="32"/>
    </row>
    <row r="48" spans="1:6" ht="12.75">
      <c r="A48" s="42" t="s">
        <v>25</v>
      </c>
      <c r="B48" s="24">
        <v>149</v>
      </c>
      <c r="C48" s="24">
        <v>702</v>
      </c>
      <c r="D48" s="24">
        <v>371</v>
      </c>
      <c r="E48" s="23">
        <f t="shared" si="1"/>
        <v>1222</v>
      </c>
      <c r="F48" s="33"/>
    </row>
    <row r="49" spans="1:6" ht="12.75">
      <c r="A49" s="42" t="s">
        <v>26</v>
      </c>
      <c r="B49" s="24">
        <v>22</v>
      </c>
      <c r="C49" s="24">
        <v>0</v>
      </c>
      <c r="D49" s="24">
        <v>0</v>
      </c>
      <c r="E49" s="23">
        <f>SUM(B49:D49)</f>
        <v>22</v>
      </c>
      <c r="F49" s="32"/>
    </row>
    <row r="50" spans="1:6" ht="12.75">
      <c r="A50" s="42" t="s">
        <v>27</v>
      </c>
      <c r="B50" s="24">
        <v>909</v>
      </c>
      <c r="C50" s="24">
        <v>504</v>
      </c>
      <c r="D50" s="24">
        <v>0</v>
      </c>
      <c r="E50" s="23">
        <f t="shared" si="1"/>
        <v>1413</v>
      </c>
      <c r="F50" s="33"/>
    </row>
    <row r="51" spans="1:6" ht="12.75">
      <c r="A51" s="42" t="s">
        <v>28</v>
      </c>
      <c r="B51" s="24">
        <v>4</v>
      </c>
      <c r="C51" s="24">
        <v>581</v>
      </c>
      <c r="D51" s="24">
        <v>389</v>
      </c>
      <c r="E51" s="23">
        <f t="shared" si="1"/>
        <v>974</v>
      </c>
      <c r="F51" s="32"/>
    </row>
    <row r="52" spans="1:6" ht="12.75">
      <c r="A52" s="42" t="s">
        <v>29</v>
      </c>
      <c r="B52" s="24">
        <v>25</v>
      </c>
      <c r="C52" s="24">
        <v>297</v>
      </c>
      <c r="D52" s="24">
        <v>55</v>
      </c>
      <c r="E52" s="23">
        <f>SUM(B52:D52)</f>
        <v>377</v>
      </c>
      <c r="F52" s="32"/>
    </row>
    <row r="53" spans="1:6" ht="13.5" thickBot="1">
      <c r="A53" s="42" t="s">
        <v>30</v>
      </c>
      <c r="B53" s="24">
        <v>17</v>
      </c>
      <c r="C53" s="24">
        <v>80</v>
      </c>
      <c r="D53" s="24">
        <v>17</v>
      </c>
      <c r="E53" s="30">
        <f t="shared" si="1"/>
        <v>114</v>
      </c>
      <c r="F53" s="32"/>
    </row>
    <row r="54" spans="1:6" ht="12.75">
      <c r="A54" s="41"/>
      <c r="B54" s="21"/>
      <c r="C54" s="21"/>
      <c r="D54" s="21"/>
      <c r="E54" s="23"/>
      <c r="F54" s="32"/>
    </row>
    <row r="55" spans="1:6" ht="13.5" thickBot="1">
      <c r="A55" s="42" t="s">
        <v>31</v>
      </c>
      <c r="B55" s="25">
        <f>SUM(B37:B53)</f>
        <v>5335</v>
      </c>
      <c r="C55" s="25">
        <f>SUM(C37:C53)</f>
        <v>4004</v>
      </c>
      <c r="D55" s="25">
        <f>SUM(D37:D53)</f>
        <v>4464</v>
      </c>
      <c r="E55" s="25">
        <f>SUM(E37:E53)</f>
        <v>13803</v>
      </c>
      <c r="F55" s="33"/>
    </row>
    <row r="56" spans="1:6" ht="12.75">
      <c r="A56" s="41"/>
      <c r="B56" s="21"/>
      <c r="C56" s="21"/>
      <c r="D56" s="21"/>
      <c r="E56" s="67"/>
      <c r="F56" s="98"/>
    </row>
    <row r="57" spans="1:6" ht="18" customHeight="1">
      <c r="A57" s="99" t="s">
        <v>50</v>
      </c>
      <c r="B57" s="99"/>
      <c r="C57" s="99"/>
      <c r="D57" s="99"/>
      <c r="E57" s="99"/>
      <c r="F57" s="34"/>
    </row>
    <row r="58" spans="1:6" ht="18" customHeight="1">
      <c r="A58" s="66" t="s">
        <v>51</v>
      </c>
      <c r="B58" s="66"/>
      <c r="C58" s="66"/>
      <c r="D58" s="66"/>
      <c r="E58" s="66"/>
      <c r="F58" s="34"/>
    </row>
    <row r="59" spans="1:6" ht="12.75">
      <c r="A59" s="66" t="s">
        <v>52</v>
      </c>
      <c r="B59" s="66"/>
      <c r="C59" s="66"/>
      <c r="D59" s="66"/>
      <c r="E59" s="66"/>
      <c r="F59" s="34"/>
    </row>
    <row r="60" spans="1:6" ht="12.75">
      <c r="A60" s="23"/>
      <c r="B60" s="23"/>
      <c r="C60" s="23"/>
      <c r="D60" s="23"/>
      <c r="E60" s="23"/>
      <c r="F60" s="34"/>
    </row>
    <row r="61" spans="1:6" ht="12.75">
      <c r="A61" s="23"/>
      <c r="B61" s="23"/>
      <c r="C61" s="23"/>
      <c r="D61" s="23"/>
      <c r="E61" s="23"/>
      <c r="F61" s="34"/>
    </row>
    <row r="62" spans="2:6" ht="12.75">
      <c r="B62" s="34"/>
      <c r="C62" s="34"/>
      <c r="D62" s="34"/>
      <c r="E62" s="34"/>
      <c r="F62" s="34"/>
    </row>
    <row r="63" ht="12.75">
      <c r="A63" s="40" t="s">
        <v>147</v>
      </c>
    </row>
    <row r="64" ht="13.5" thickBot="1">
      <c r="A64" s="40" t="s">
        <v>67</v>
      </c>
    </row>
    <row r="65" spans="1:7" ht="13.5" thickBot="1">
      <c r="A65" s="41"/>
      <c r="B65" s="21" t="s">
        <v>57</v>
      </c>
      <c r="C65" s="97" t="s">
        <v>68</v>
      </c>
      <c r="D65" s="97"/>
      <c r="E65" s="21" t="s">
        <v>59</v>
      </c>
      <c r="F65" s="21" t="s">
        <v>60</v>
      </c>
      <c r="G65" s="21" t="s">
        <v>61</v>
      </c>
    </row>
    <row r="66" spans="1:7" ht="12.75">
      <c r="A66" s="42" t="s">
        <v>5</v>
      </c>
      <c r="B66" s="24"/>
      <c r="C66" s="21" t="s">
        <v>62</v>
      </c>
      <c r="D66" s="21" t="s">
        <v>63</v>
      </c>
      <c r="E66" s="24" t="s">
        <v>64</v>
      </c>
      <c r="F66" s="24" t="s">
        <v>7</v>
      </c>
      <c r="G66" s="24" t="s">
        <v>65</v>
      </c>
    </row>
    <row r="67" spans="1:7" ht="13.5" thickBot="1">
      <c r="A67" s="42"/>
      <c r="B67" s="1" t="s">
        <v>71</v>
      </c>
      <c r="C67" s="1" t="s">
        <v>72</v>
      </c>
      <c r="D67" s="1" t="s">
        <v>73</v>
      </c>
      <c r="E67" s="1" t="s">
        <v>74</v>
      </c>
      <c r="F67" s="1" t="s">
        <v>75</v>
      </c>
      <c r="G67" s="24" t="s">
        <v>66</v>
      </c>
    </row>
    <row r="68" spans="1:7" ht="12.75">
      <c r="A68" s="41"/>
      <c r="B68" s="21"/>
      <c r="C68" s="21"/>
      <c r="D68" s="21"/>
      <c r="E68" s="21"/>
      <c r="F68" s="21"/>
      <c r="G68" s="21"/>
    </row>
    <row r="69" spans="1:7" ht="12.75">
      <c r="A69" s="42" t="s">
        <v>14</v>
      </c>
      <c r="B69" s="24">
        <v>13</v>
      </c>
      <c r="C69" s="24">
        <v>1</v>
      </c>
      <c r="D69" s="24">
        <v>0</v>
      </c>
      <c r="E69" s="24">
        <v>244</v>
      </c>
      <c r="F69" s="24">
        <v>0</v>
      </c>
      <c r="G69" s="24">
        <f>SUM(B69:F69)</f>
        <v>258</v>
      </c>
    </row>
    <row r="70" spans="1:7" ht="12.75">
      <c r="A70" s="42" t="s">
        <v>15</v>
      </c>
      <c r="B70" s="24">
        <v>17</v>
      </c>
      <c r="C70" s="24">
        <v>17</v>
      </c>
      <c r="D70" s="24">
        <v>9</v>
      </c>
      <c r="E70" s="25">
        <v>1997</v>
      </c>
      <c r="F70" s="24">
        <v>0</v>
      </c>
      <c r="G70" s="24">
        <f aca="true" t="shared" si="2" ref="G70:G85">SUM(B70:F70)</f>
        <v>2040</v>
      </c>
    </row>
    <row r="71" spans="1:7" ht="12.75">
      <c r="A71" s="42" t="s">
        <v>16</v>
      </c>
      <c r="B71" s="24">
        <v>234</v>
      </c>
      <c r="C71" s="24">
        <v>4</v>
      </c>
      <c r="D71" s="24">
        <v>5</v>
      </c>
      <c r="E71" s="25">
        <v>6779</v>
      </c>
      <c r="F71" s="24">
        <v>0</v>
      </c>
      <c r="G71" s="24">
        <f t="shared" si="2"/>
        <v>7022</v>
      </c>
    </row>
    <row r="72" spans="1:7" ht="12.75">
      <c r="A72" s="42" t="s">
        <v>17</v>
      </c>
      <c r="B72" s="24">
        <v>51</v>
      </c>
      <c r="C72" s="24">
        <v>2</v>
      </c>
      <c r="D72" s="24">
        <v>0</v>
      </c>
      <c r="E72" s="25">
        <v>1078</v>
      </c>
      <c r="F72" s="24">
        <v>0</v>
      </c>
      <c r="G72" s="24">
        <f>SUM(B72:F72)</f>
        <v>1131</v>
      </c>
    </row>
    <row r="73" spans="1:7" ht="12.75">
      <c r="A73" s="42" t="s">
        <v>18</v>
      </c>
      <c r="B73" s="24">
        <v>34</v>
      </c>
      <c r="C73" s="24">
        <v>0</v>
      </c>
      <c r="D73" s="24">
        <v>1</v>
      </c>
      <c r="E73" s="24">
        <v>618</v>
      </c>
      <c r="F73" s="24">
        <v>0</v>
      </c>
      <c r="G73" s="24">
        <f t="shared" si="2"/>
        <v>653</v>
      </c>
    </row>
    <row r="74" spans="1:7" ht="12.75">
      <c r="A74" s="42" t="s">
        <v>19</v>
      </c>
      <c r="B74" s="24">
        <v>19</v>
      </c>
      <c r="C74" s="24">
        <v>1</v>
      </c>
      <c r="D74" s="24">
        <v>761</v>
      </c>
      <c r="E74" s="24">
        <v>0</v>
      </c>
      <c r="F74" s="24">
        <v>0</v>
      </c>
      <c r="G74" s="24">
        <f>SUM(B74:F74)</f>
        <v>781</v>
      </c>
    </row>
    <row r="75" spans="1:7" ht="12.75">
      <c r="A75" s="42" t="s">
        <v>20</v>
      </c>
      <c r="B75" s="24">
        <v>83</v>
      </c>
      <c r="C75" s="24">
        <v>2</v>
      </c>
      <c r="D75" s="24">
        <v>0</v>
      </c>
      <c r="E75" s="25">
        <v>1949</v>
      </c>
      <c r="F75" s="24">
        <v>0</v>
      </c>
      <c r="G75" s="24">
        <f t="shared" si="2"/>
        <v>2034</v>
      </c>
    </row>
    <row r="76" spans="1:7" ht="12.75">
      <c r="A76" s="42" t="s">
        <v>47</v>
      </c>
      <c r="B76" s="24">
        <v>111</v>
      </c>
      <c r="C76" s="24">
        <v>0</v>
      </c>
      <c r="D76" s="24">
        <v>0</v>
      </c>
      <c r="E76" s="25">
        <v>3197</v>
      </c>
      <c r="F76" s="24">
        <v>0</v>
      </c>
      <c r="G76" s="24">
        <f>SUM(B76:F76)</f>
        <v>3308</v>
      </c>
    </row>
    <row r="77" spans="1:7" ht="12.75">
      <c r="A77" s="42" t="s">
        <v>48</v>
      </c>
      <c r="B77" s="24">
        <v>24</v>
      </c>
      <c r="C77" s="24">
        <v>0</v>
      </c>
      <c r="D77" s="24">
        <v>0</v>
      </c>
      <c r="E77" s="24">
        <v>291</v>
      </c>
      <c r="F77" s="24">
        <v>165</v>
      </c>
      <c r="G77" s="24">
        <f t="shared" si="2"/>
        <v>480</v>
      </c>
    </row>
    <row r="78" spans="1:7" ht="12.75">
      <c r="A78" s="42" t="s">
        <v>23</v>
      </c>
      <c r="B78" s="24">
        <v>0</v>
      </c>
      <c r="C78" s="24">
        <v>0</v>
      </c>
      <c r="D78" s="24">
        <v>0</v>
      </c>
      <c r="E78" s="24">
        <v>2</v>
      </c>
      <c r="F78" s="24">
        <v>0</v>
      </c>
      <c r="G78" s="24">
        <f>SUM(B78:F78)</f>
        <v>2</v>
      </c>
    </row>
    <row r="79" spans="1:7" ht="12.75">
      <c r="A79" s="42" t="s">
        <v>24</v>
      </c>
      <c r="B79" s="24">
        <v>48</v>
      </c>
      <c r="C79" s="24">
        <v>0</v>
      </c>
      <c r="D79" s="24">
        <v>1</v>
      </c>
      <c r="E79" s="24">
        <v>675</v>
      </c>
      <c r="F79" s="24">
        <v>0</v>
      </c>
      <c r="G79" s="24">
        <f t="shared" si="2"/>
        <v>724</v>
      </c>
    </row>
    <row r="80" spans="1:7" ht="12.75">
      <c r="A80" s="42" t="s">
        <v>25</v>
      </c>
      <c r="B80" s="24">
        <v>94</v>
      </c>
      <c r="C80" s="24">
        <v>0</v>
      </c>
      <c r="D80" s="24">
        <v>0</v>
      </c>
      <c r="E80" s="25">
        <v>1951</v>
      </c>
      <c r="F80" s="24">
        <v>0</v>
      </c>
      <c r="G80" s="24">
        <f t="shared" si="2"/>
        <v>2045</v>
      </c>
    </row>
    <row r="81" spans="1:7" ht="12.75">
      <c r="A81" s="42" t="s">
        <v>26</v>
      </c>
      <c r="B81" s="24">
        <v>1</v>
      </c>
      <c r="C81" s="24">
        <v>0</v>
      </c>
      <c r="D81" s="24">
        <v>0</v>
      </c>
      <c r="E81" s="24">
        <v>22</v>
      </c>
      <c r="F81" s="24">
        <v>0</v>
      </c>
      <c r="G81" s="24">
        <f>SUM(B81:F81)</f>
        <v>23</v>
      </c>
    </row>
    <row r="82" spans="1:7" ht="12.75">
      <c r="A82" s="42" t="s">
        <v>27</v>
      </c>
      <c r="B82" s="24">
        <v>112</v>
      </c>
      <c r="C82" s="24">
        <v>3</v>
      </c>
      <c r="D82" s="24">
        <v>1</v>
      </c>
      <c r="E82" s="25">
        <v>1949</v>
      </c>
      <c r="F82" s="24">
        <v>0</v>
      </c>
      <c r="G82" s="24">
        <f t="shared" si="2"/>
        <v>2065</v>
      </c>
    </row>
    <row r="83" spans="1:7" ht="12.75">
      <c r="A83" s="42" t="s">
        <v>28</v>
      </c>
      <c r="B83" s="24">
        <v>81</v>
      </c>
      <c r="C83" s="24">
        <v>4</v>
      </c>
      <c r="D83" s="24">
        <v>0</v>
      </c>
      <c r="E83" s="25">
        <v>1719</v>
      </c>
      <c r="F83" s="24">
        <v>0</v>
      </c>
      <c r="G83" s="24">
        <f t="shared" si="2"/>
        <v>1804</v>
      </c>
    </row>
    <row r="84" spans="1:7" ht="12.75">
      <c r="A84" s="42" t="s">
        <v>29</v>
      </c>
      <c r="B84" s="24">
        <v>22</v>
      </c>
      <c r="C84" s="24">
        <v>1</v>
      </c>
      <c r="D84" s="24">
        <v>0</v>
      </c>
      <c r="E84" s="24">
        <v>512</v>
      </c>
      <c r="F84" s="24">
        <v>0</v>
      </c>
      <c r="G84" s="24">
        <f>SUM(B84:F84)</f>
        <v>535</v>
      </c>
    </row>
    <row r="85" spans="1:7" ht="13.5" thickBot="1">
      <c r="A85" s="42" t="s">
        <v>30</v>
      </c>
      <c r="B85" s="24">
        <v>37</v>
      </c>
      <c r="C85" s="24">
        <v>0</v>
      </c>
      <c r="D85" s="24">
        <v>0</v>
      </c>
      <c r="E85" s="24">
        <v>631</v>
      </c>
      <c r="F85" s="24">
        <v>0</v>
      </c>
      <c r="G85" s="26">
        <f t="shared" si="2"/>
        <v>668</v>
      </c>
    </row>
    <row r="86" spans="1:7" ht="12.75">
      <c r="A86" s="41"/>
      <c r="B86" s="21"/>
      <c r="C86" s="21"/>
      <c r="D86" s="21"/>
      <c r="E86" s="21"/>
      <c r="F86" s="21"/>
      <c r="G86" s="24"/>
    </row>
    <row r="87" spans="1:7" ht="13.5" thickBot="1">
      <c r="A87" s="42" t="s">
        <v>31</v>
      </c>
      <c r="B87" s="24">
        <f aca="true" t="shared" si="3" ref="B87:G87">SUM(B69:B85)</f>
        <v>981</v>
      </c>
      <c r="C87" s="24">
        <f t="shared" si="3"/>
        <v>35</v>
      </c>
      <c r="D87" s="24">
        <f t="shared" si="3"/>
        <v>778</v>
      </c>
      <c r="E87" s="24">
        <f t="shared" si="3"/>
        <v>23614</v>
      </c>
      <c r="F87" s="24">
        <f t="shared" si="3"/>
        <v>165</v>
      </c>
      <c r="G87" s="24">
        <f t="shared" si="3"/>
        <v>25573</v>
      </c>
    </row>
    <row r="88" spans="1:7" ht="12.75">
      <c r="A88" s="41"/>
      <c r="B88" s="21"/>
      <c r="C88" s="21"/>
      <c r="D88" s="21"/>
      <c r="E88" s="21"/>
      <c r="F88" s="21"/>
      <c r="G88" s="21"/>
    </row>
    <row r="89" spans="1:7" ht="12.75">
      <c r="A89" s="46"/>
      <c r="B89" s="28"/>
      <c r="C89" s="28"/>
      <c r="D89" s="28"/>
      <c r="E89" s="28"/>
      <c r="F89" s="28"/>
      <c r="G89" s="28"/>
    </row>
    <row r="91" ht="12.75">
      <c r="A91" s="40" t="s">
        <v>149</v>
      </c>
    </row>
    <row r="92" ht="13.5" thickBot="1">
      <c r="A92" s="40" t="s">
        <v>99</v>
      </c>
    </row>
    <row r="93" spans="1:9" ht="13.5" thickBot="1">
      <c r="A93" s="41"/>
      <c r="B93" s="97" t="s">
        <v>100</v>
      </c>
      <c r="C93" s="97"/>
      <c r="D93" s="97"/>
      <c r="E93" s="35"/>
      <c r="F93" s="21" t="s">
        <v>78</v>
      </c>
      <c r="G93" s="21" t="s">
        <v>79</v>
      </c>
      <c r="H93" s="21" t="s">
        <v>33</v>
      </c>
      <c r="I93" s="34"/>
    </row>
    <row r="94" spans="1:9" ht="12.75">
      <c r="A94" s="42" t="s">
        <v>5</v>
      </c>
      <c r="B94" s="21" t="s">
        <v>57</v>
      </c>
      <c r="C94" s="21" t="s">
        <v>80</v>
      </c>
      <c r="D94" s="21" t="s">
        <v>81</v>
      </c>
      <c r="E94" s="28" t="s">
        <v>82</v>
      </c>
      <c r="F94" s="28" t="s">
        <v>83</v>
      </c>
      <c r="G94" s="28" t="s">
        <v>84</v>
      </c>
      <c r="H94" s="24" t="s">
        <v>85</v>
      </c>
      <c r="I94" s="34"/>
    </row>
    <row r="95" spans="1:9" ht="13.5" thickBot="1">
      <c r="A95" s="44"/>
      <c r="B95" s="26"/>
      <c r="C95" s="26"/>
      <c r="D95" s="26"/>
      <c r="E95" s="45" t="s">
        <v>110</v>
      </c>
      <c r="F95" s="45" t="s">
        <v>111</v>
      </c>
      <c r="G95" s="45" t="s">
        <v>112</v>
      </c>
      <c r="H95" s="26" t="s">
        <v>86</v>
      </c>
      <c r="I95" s="34"/>
    </row>
    <row r="96" spans="1:9" ht="12.75">
      <c r="A96" s="42" t="s">
        <v>14</v>
      </c>
      <c r="B96" s="25">
        <v>22335</v>
      </c>
      <c r="C96" s="24">
        <v>0</v>
      </c>
      <c r="D96" s="24">
        <v>951</v>
      </c>
      <c r="E96" s="25">
        <f>SUM(B96:D96)</f>
        <v>23286</v>
      </c>
      <c r="F96" s="25">
        <v>52032</v>
      </c>
      <c r="G96" s="24">
        <v>69</v>
      </c>
      <c r="H96" s="25">
        <f>SUM(E96:G96)</f>
        <v>75387</v>
      </c>
      <c r="I96" s="34"/>
    </row>
    <row r="97" spans="1:9" ht="12.75">
      <c r="A97" s="42" t="s">
        <v>15</v>
      </c>
      <c r="B97" s="25">
        <v>35310</v>
      </c>
      <c r="C97" s="24">
        <v>0</v>
      </c>
      <c r="D97" s="25">
        <v>3365</v>
      </c>
      <c r="E97" s="25">
        <f aca="true" t="shared" si="4" ref="E97:E114">SUM(B97:D97)</f>
        <v>38675</v>
      </c>
      <c r="F97" s="25">
        <v>211313</v>
      </c>
      <c r="G97" s="24">
        <v>0</v>
      </c>
      <c r="H97" s="25">
        <f aca="true" t="shared" si="5" ref="H97:H114">SUM(E97:G97)</f>
        <v>249988</v>
      </c>
      <c r="I97" s="34"/>
    </row>
    <row r="98" spans="1:9" ht="12.75">
      <c r="A98" s="42" t="s">
        <v>16</v>
      </c>
      <c r="B98" s="25">
        <v>401383</v>
      </c>
      <c r="C98" s="25">
        <v>2040</v>
      </c>
      <c r="D98" s="25">
        <v>5605</v>
      </c>
      <c r="E98" s="25">
        <f t="shared" si="4"/>
        <v>409028</v>
      </c>
      <c r="F98" s="25">
        <v>709229</v>
      </c>
      <c r="G98" s="24">
        <v>0</v>
      </c>
      <c r="H98" s="25">
        <f t="shared" si="5"/>
        <v>1118257</v>
      </c>
      <c r="I98" s="34"/>
    </row>
    <row r="99" spans="1:9" ht="12.75">
      <c r="A99" s="42" t="s">
        <v>17</v>
      </c>
      <c r="B99" s="25">
        <v>124909</v>
      </c>
      <c r="C99" s="25">
        <v>-1397</v>
      </c>
      <c r="D99" s="25">
        <v>7181</v>
      </c>
      <c r="E99" s="25">
        <f t="shared" si="4"/>
        <v>130693</v>
      </c>
      <c r="F99" s="25">
        <v>185882</v>
      </c>
      <c r="G99" s="25">
        <v>3929</v>
      </c>
      <c r="H99" s="25">
        <f t="shared" si="5"/>
        <v>320504</v>
      </c>
      <c r="I99" s="34"/>
    </row>
    <row r="100" spans="1:9" ht="12.75">
      <c r="A100" s="42" t="s">
        <v>18</v>
      </c>
      <c r="B100" s="25">
        <v>74433</v>
      </c>
      <c r="C100" s="24">
        <v>0</v>
      </c>
      <c r="D100" s="24">
        <v>0</v>
      </c>
      <c r="E100" s="25">
        <f t="shared" si="4"/>
        <v>74433</v>
      </c>
      <c r="F100" s="25">
        <v>110743</v>
      </c>
      <c r="G100" s="25">
        <v>1084</v>
      </c>
      <c r="H100" s="25">
        <f t="shared" si="5"/>
        <v>186260</v>
      </c>
      <c r="I100" s="34"/>
    </row>
    <row r="101" spans="1:9" ht="12.75">
      <c r="A101" s="42" t="s">
        <v>19</v>
      </c>
      <c r="B101" s="25">
        <v>42976</v>
      </c>
      <c r="C101" s="24">
        <v>0</v>
      </c>
      <c r="D101" s="25">
        <v>2400</v>
      </c>
      <c r="E101" s="25">
        <f t="shared" si="4"/>
        <v>45376</v>
      </c>
      <c r="F101" s="25">
        <v>115245</v>
      </c>
      <c r="G101" s="24">
        <v>0</v>
      </c>
      <c r="H101" s="25">
        <f t="shared" si="5"/>
        <v>160621</v>
      </c>
      <c r="I101" s="34"/>
    </row>
    <row r="102" spans="1:9" ht="12.75">
      <c r="A102" s="42" t="s">
        <v>20</v>
      </c>
      <c r="B102" s="25">
        <v>199229</v>
      </c>
      <c r="C102" s="24">
        <v>0</v>
      </c>
      <c r="D102" s="25">
        <v>1992</v>
      </c>
      <c r="E102" s="25">
        <f t="shared" si="4"/>
        <v>201221</v>
      </c>
      <c r="F102" s="25">
        <v>314953</v>
      </c>
      <c r="G102" s="24">
        <v>85</v>
      </c>
      <c r="H102" s="25">
        <f t="shared" si="5"/>
        <v>516259</v>
      </c>
      <c r="I102" s="34"/>
    </row>
    <row r="103" spans="1:9" ht="12.75">
      <c r="A103" s="42" t="s">
        <v>47</v>
      </c>
      <c r="B103" s="25">
        <v>266438</v>
      </c>
      <c r="C103" s="24">
        <v>0</v>
      </c>
      <c r="D103" s="24">
        <v>0</v>
      </c>
      <c r="E103" s="25">
        <f t="shared" si="4"/>
        <v>266438</v>
      </c>
      <c r="F103" s="25">
        <v>296723</v>
      </c>
      <c r="G103" s="25">
        <v>6301</v>
      </c>
      <c r="H103" s="25">
        <f t="shared" si="5"/>
        <v>569462</v>
      </c>
      <c r="I103" s="34"/>
    </row>
    <row r="104" spans="1:9" ht="12.75">
      <c r="A104" s="42" t="s">
        <v>48</v>
      </c>
      <c r="B104" s="25">
        <v>69025</v>
      </c>
      <c r="C104" s="24">
        <v>0</v>
      </c>
      <c r="D104" s="24">
        <v>958</v>
      </c>
      <c r="E104" s="25">
        <f t="shared" si="4"/>
        <v>69983</v>
      </c>
      <c r="F104" s="25">
        <v>59482</v>
      </c>
      <c r="G104" s="25">
        <v>5715</v>
      </c>
      <c r="H104" s="25">
        <f t="shared" si="5"/>
        <v>135180</v>
      </c>
      <c r="I104" s="34"/>
    </row>
    <row r="105" spans="1:9" ht="12.75">
      <c r="A105" s="42" t="s">
        <v>23</v>
      </c>
      <c r="B105" s="24">
        <v>0</v>
      </c>
      <c r="C105" s="24">
        <v>0</v>
      </c>
      <c r="D105" s="24">
        <v>0</v>
      </c>
      <c r="E105" s="25">
        <f t="shared" si="4"/>
        <v>0</v>
      </c>
      <c r="F105" s="25">
        <v>1747</v>
      </c>
      <c r="G105" s="24">
        <v>0</v>
      </c>
      <c r="H105" s="25">
        <f t="shared" si="5"/>
        <v>1747</v>
      </c>
      <c r="I105" s="34"/>
    </row>
    <row r="106" spans="1:9" ht="12.75">
      <c r="A106" s="42" t="s">
        <v>24</v>
      </c>
      <c r="B106" s="25">
        <v>117715</v>
      </c>
      <c r="C106" s="25">
        <v>1087</v>
      </c>
      <c r="D106" s="24">
        <v>0</v>
      </c>
      <c r="E106" s="25">
        <f t="shared" si="4"/>
        <v>118802</v>
      </c>
      <c r="F106" s="25">
        <v>128986</v>
      </c>
      <c r="G106" s="25">
        <v>5520</v>
      </c>
      <c r="H106" s="25">
        <f t="shared" si="5"/>
        <v>253308</v>
      </c>
      <c r="I106" s="34"/>
    </row>
    <row r="107" spans="1:9" ht="12.75">
      <c r="A107" s="42" t="s">
        <v>25</v>
      </c>
      <c r="B107" s="25">
        <v>290442</v>
      </c>
      <c r="C107" s="24">
        <v>0</v>
      </c>
      <c r="D107" s="24">
        <v>0</v>
      </c>
      <c r="E107" s="25">
        <f t="shared" si="4"/>
        <v>290442</v>
      </c>
      <c r="F107" s="25">
        <v>193749</v>
      </c>
      <c r="G107" s="25">
        <v>6907</v>
      </c>
      <c r="H107" s="25">
        <f t="shared" si="5"/>
        <v>491098</v>
      </c>
      <c r="I107" s="34"/>
    </row>
    <row r="108" spans="1:9" ht="12.75">
      <c r="A108" s="42" t="s">
        <v>26</v>
      </c>
      <c r="B108" s="25">
        <v>2400</v>
      </c>
      <c r="C108" s="24">
        <v>0</v>
      </c>
      <c r="D108" s="24">
        <v>0</v>
      </c>
      <c r="E108" s="25">
        <f t="shared" si="4"/>
        <v>2400</v>
      </c>
      <c r="F108" s="25">
        <v>9265</v>
      </c>
      <c r="G108" s="24">
        <v>0</v>
      </c>
      <c r="H108" s="25">
        <f t="shared" si="5"/>
        <v>11665</v>
      </c>
      <c r="I108" s="34"/>
    </row>
    <row r="109" spans="1:9" ht="12.75">
      <c r="A109" s="42" t="s">
        <v>27</v>
      </c>
      <c r="B109" s="25">
        <v>224213</v>
      </c>
      <c r="C109" s="24">
        <v>0</v>
      </c>
      <c r="D109" s="25">
        <v>13218</v>
      </c>
      <c r="E109" s="25">
        <f t="shared" si="4"/>
        <v>237431</v>
      </c>
      <c r="F109" s="25">
        <v>302061</v>
      </c>
      <c r="G109" s="24">
        <v>0</v>
      </c>
      <c r="H109" s="25">
        <f t="shared" si="5"/>
        <v>539492</v>
      </c>
      <c r="I109" s="34"/>
    </row>
    <row r="110" spans="1:9" ht="12.75">
      <c r="A110" s="42" t="s">
        <v>28</v>
      </c>
      <c r="B110" s="25">
        <v>168378</v>
      </c>
      <c r="C110" s="24">
        <v>21</v>
      </c>
      <c r="D110" s="24">
        <v>0</v>
      </c>
      <c r="E110" s="25">
        <f t="shared" si="4"/>
        <v>168399</v>
      </c>
      <c r="F110" s="25">
        <v>308282</v>
      </c>
      <c r="G110" s="24">
        <v>0</v>
      </c>
      <c r="H110" s="25">
        <f t="shared" si="5"/>
        <v>476681</v>
      </c>
      <c r="I110" s="34"/>
    </row>
    <row r="111" spans="1:9" ht="12.75">
      <c r="A111" s="42" t="s">
        <v>29</v>
      </c>
      <c r="B111" s="25">
        <v>36735</v>
      </c>
      <c r="C111" s="25">
        <v>1218</v>
      </c>
      <c r="D111" s="24">
        <v>0</v>
      </c>
      <c r="E111" s="25">
        <f t="shared" si="4"/>
        <v>37953</v>
      </c>
      <c r="F111" s="25">
        <v>93167</v>
      </c>
      <c r="G111" s="24">
        <v>1</v>
      </c>
      <c r="H111" s="25">
        <f t="shared" si="5"/>
        <v>131121</v>
      </c>
      <c r="I111" s="34"/>
    </row>
    <row r="112" spans="1:9" ht="13.5" thickBot="1">
      <c r="A112" s="42" t="s">
        <v>30</v>
      </c>
      <c r="B112" s="25">
        <v>42680</v>
      </c>
      <c r="C112" s="24">
        <v>0</v>
      </c>
      <c r="D112" s="24">
        <v>0</v>
      </c>
      <c r="E112" s="27">
        <f t="shared" si="4"/>
        <v>42680</v>
      </c>
      <c r="F112" s="27">
        <v>26426</v>
      </c>
      <c r="G112" s="27">
        <v>2218</v>
      </c>
      <c r="H112" s="27">
        <f t="shared" si="5"/>
        <v>71324</v>
      </c>
      <c r="I112" s="34"/>
    </row>
    <row r="113" spans="1:9" ht="12.75">
      <c r="A113" s="41"/>
      <c r="B113" s="21"/>
      <c r="C113" s="21"/>
      <c r="D113" s="21"/>
      <c r="E113" s="25"/>
      <c r="F113" s="28"/>
      <c r="G113" s="28"/>
      <c r="H113" s="25"/>
      <c r="I113" s="34"/>
    </row>
    <row r="114" spans="1:9" ht="13.5" thickBot="1">
      <c r="A114" s="42" t="s">
        <v>31</v>
      </c>
      <c r="B114" s="25">
        <v>2118601</v>
      </c>
      <c r="C114" s="25">
        <v>2969</v>
      </c>
      <c r="D114" s="25">
        <v>35670</v>
      </c>
      <c r="E114" s="25">
        <f t="shared" si="4"/>
        <v>2157240</v>
      </c>
      <c r="F114" s="25">
        <v>3119285</v>
      </c>
      <c r="G114" s="25">
        <v>31829</v>
      </c>
      <c r="H114" s="25">
        <f t="shared" si="5"/>
        <v>5308354</v>
      </c>
      <c r="I114" s="34"/>
    </row>
    <row r="115" spans="1:9" ht="12.75">
      <c r="A115" s="41"/>
      <c r="B115" s="21"/>
      <c r="C115" s="21"/>
      <c r="D115" s="21"/>
      <c r="E115" s="21"/>
      <c r="F115" s="21"/>
      <c r="G115" s="21"/>
      <c r="H115" s="21"/>
      <c r="I115" s="34"/>
    </row>
    <row r="116" spans="1:9" ht="12.75">
      <c r="A116" s="99" t="s">
        <v>50</v>
      </c>
      <c r="B116" s="99"/>
      <c r="C116" s="99"/>
      <c r="D116" s="99"/>
      <c r="E116" s="99"/>
      <c r="F116" s="99"/>
      <c r="G116" s="99"/>
      <c r="H116" s="99"/>
      <c r="I116" s="99"/>
    </row>
    <row r="117" spans="1:9" ht="12.75">
      <c r="A117" s="66" t="s">
        <v>51</v>
      </c>
      <c r="B117" s="66"/>
      <c r="C117" s="66"/>
      <c r="D117" s="66"/>
      <c r="E117" s="66"/>
      <c r="F117" s="66"/>
      <c r="G117" s="66"/>
      <c r="H117" s="66"/>
      <c r="I117" s="66"/>
    </row>
    <row r="118" spans="1:9" ht="12.75">
      <c r="A118" s="66" t="s">
        <v>52</v>
      </c>
      <c r="B118" s="66"/>
      <c r="C118" s="66"/>
      <c r="D118" s="66"/>
      <c r="E118" s="66"/>
      <c r="F118" s="66"/>
      <c r="G118" s="66"/>
      <c r="H118" s="66"/>
      <c r="I118" s="66"/>
    </row>
    <row r="121" ht="12.75">
      <c r="A121" s="40"/>
    </row>
    <row r="122" ht="12.75">
      <c r="A122" s="40" t="s">
        <v>101</v>
      </c>
    </row>
    <row r="123" ht="13.5" thickBot="1">
      <c r="A123" s="40" t="s">
        <v>102</v>
      </c>
    </row>
    <row r="124" spans="1:6" ht="12.75">
      <c r="A124" s="41"/>
      <c r="B124" s="100" t="s">
        <v>88</v>
      </c>
      <c r="C124" s="100"/>
      <c r="D124" s="21" t="s">
        <v>89</v>
      </c>
      <c r="E124" s="21" t="s">
        <v>90</v>
      </c>
      <c r="F124" s="21" t="s">
        <v>91</v>
      </c>
    </row>
    <row r="125" spans="1:6" ht="12.75">
      <c r="A125" s="42" t="s">
        <v>5</v>
      </c>
      <c r="B125" s="24" t="s">
        <v>34</v>
      </c>
      <c r="C125" s="24" t="s">
        <v>36</v>
      </c>
      <c r="D125" s="24" t="s">
        <v>92</v>
      </c>
      <c r="E125" s="24" t="s">
        <v>93</v>
      </c>
      <c r="F125" s="24" t="s">
        <v>94</v>
      </c>
    </row>
    <row r="126" spans="1:6" ht="12.75">
      <c r="A126" s="42"/>
      <c r="B126" s="29"/>
      <c r="C126" s="23"/>
      <c r="D126" s="24" t="s">
        <v>95</v>
      </c>
      <c r="E126" s="24" t="s">
        <v>96</v>
      </c>
      <c r="F126" s="24" t="s">
        <v>97</v>
      </c>
    </row>
    <row r="127" spans="1:6" ht="13.5" thickBot="1">
      <c r="A127" s="42"/>
      <c r="B127" s="15" t="s">
        <v>114</v>
      </c>
      <c r="C127" s="15" t="s">
        <v>115</v>
      </c>
      <c r="D127" s="15" t="s">
        <v>116</v>
      </c>
      <c r="E127" s="15" t="s">
        <v>117</v>
      </c>
      <c r="F127" s="24" t="s">
        <v>98</v>
      </c>
    </row>
    <row r="128" spans="1:6" ht="12.75">
      <c r="A128" s="41"/>
      <c r="B128" s="21"/>
      <c r="C128" s="21"/>
      <c r="D128" s="21"/>
      <c r="E128" s="21"/>
      <c r="F128" s="21"/>
    </row>
    <row r="129" spans="1:6" ht="12.75">
      <c r="A129" s="42" t="s">
        <v>14</v>
      </c>
      <c r="B129" s="25">
        <v>75387</v>
      </c>
      <c r="C129" s="25">
        <v>18515</v>
      </c>
      <c r="D129" s="24">
        <v>380</v>
      </c>
      <c r="E129" s="25">
        <v>31882</v>
      </c>
      <c r="F129" s="25">
        <f>SUM(B129:D129)-E129</f>
        <v>62400</v>
      </c>
    </row>
    <row r="130" spans="1:6" ht="12.75">
      <c r="A130" s="42" t="s">
        <v>15</v>
      </c>
      <c r="B130" s="25">
        <v>249988</v>
      </c>
      <c r="C130" s="25">
        <v>111528</v>
      </c>
      <c r="D130" s="25">
        <v>121618</v>
      </c>
      <c r="E130" s="25">
        <v>137899</v>
      </c>
      <c r="F130" s="25">
        <f aca="true" t="shared" si="6" ref="F130:F145">SUM(B130:D130)-E130</f>
        <v>345235</v>
      </c>
    </row>
    <row r="131" spans="1:6" ht="12.75">
      <c r="A131" s="42" t="s">
        <v>16</v>
      </c>
      <c r="B131" s="25">
        <v>1118257</v>
      </c>
      <c r="C131" s="25">
        <v>377078</v>
      </c>
      <c r="D131" s="25">
        <v>222780</v>
      </c>
      <c r="E131" s="25">
        <v>246051</v>
      </c>
      <c r="F131" s="25">
        <f t="shared" si="6"/>
        <v>1472064</v>
      </c>
    </row>
    <row r="132" spans="1:6" ht="12.75">
      <c r="A132" s="42" t="s">
        <v>17</v>
      </c>
      <c r="B132" s="25">
        <v>320504</v>
      </c>
      <c r="C132" s="25">
        <v>322623</v>
      </c>
      <c r="D132" s="25">
        <v>402744</v>
      </c>
      <c r="E132" s="25">
        <v>268754</v>
      </c>
      <c r="F132" s="25">
        <f t="shared" si="6"/>
        <v>777117</v>
      </c>
    </row>
    <row r="133" spans="1:6" ht="12.75">
      <c r="A133" s="42" t="s">
        <v>18</v>
      </c>
      <c r="B133" s="25">
        <v>186260</v>
      </c>
      <c r="C133" s="25">
        <v>80606</v>
      </c>
      <c r="D133" s="25">
        <v>107533</v>
      </c>
      <c r="E133" s="25">
        <v>46833</v>
      </c>
      <c r="F133" s="25">
        <f t="shared" si="6"/>
        <v>327566</v>
      </c>
    </row>
    <row r="134" spans="1:6" ht="12.75">
      <c r="A134" s="42" t="s">
        <v>19</v>
      </c>
      <c r="B134" s="25">
        <v>160621</v>
      </c>
      <c r="C134" s="25">
        <v>34718</v>
      </c>
      <c r="D134" s="25">
        <v>47210</v>
      </c>
      <c r="E134" s="25">
        <v>40538</v>
      </c>
      <c r="F134" s="25">
        <f t="shared" si="6"/>
        <v>202011</v>
      </c>
    </row>
    <row r="135" spans="1:6" ht="12.75">
      <c r="A135" s="42" t="s">
        <v>20</v>
      </c>
      <c r="B135" s="25">
        <v>516259</v>
      </c>
      <c r="C135" s="25">
        <v>179858</v>
      </c>
      <c r="D135" s="25">
        <v>257468</v>
      </c>
      <c r="E135" s="25">
        <v>162170</v>
      </c>
      <c r="F135" s="25">
        <f t="shared" si="6"/>
        <v>791415</v>
      </c>
    </row>
    <row r="136" spans="1:6" ht="12.75">
      <c r="A136" s="42" t="s">
        <v>47</v>
      </c>
      <c r="B136" s="25">
        <v>569462</v>
      </c>
      <c r="C136" s="25">
        <v>193596</v>
      </c>
      <c r="D136" s="25">
        <v>251632</v>
      </c>
      <c r="E136" s="25">
        <v>224247</v>
      </c>
      <c r="F136" s="25">
        <f t="shared" si="6"/>
        <v>790443</v>
      </c>
    </row>
    <row r="137" spans="1:6" ht="12.75">
      <c r="A137" s="42" t="s">
        <v>48</v>
      </c>
      <c r="B137" s="25">
        <v>135180</v>
      </c>
      <c r="C137" s="25">
        <v>19027</v>
      </c>
      <c r="D137" s="25">
        <v>32709</v>
      </c>
      <c r="E137" s="25">
        <v>15702</v>
      </c>
      <c r="F137" s="25">
        <f t="shared" si="6"/>
        <v>171214</v>
      </c>
    </row>
    <row r="138" spans="1:6" ht="12.75">
      <c r="A138" s="42" t="s">
        <v>23</v>
      </c>
      <c r="B138" s="25">
        <v>1747</v>
      </c>
      <c r="C138" s="24">
        <v>0</v>
      </c>
      <c r="D138" s="25">
        <v>1593</v>
      </c>
      <c r="E138" s="24">
        <v>640</v>
      </c>
      <c r="F138" s="25">
        <f t="shared" si="6"/>
        <v>2700</v>
      </c>
    </row>
    <row r="139" spans="1:6" ht="12.75">
      <c r="A139" s="42" t="s">
        <v>24</v>
      </c>
      <c r="B139" s="25">
        <v>253308</v>
      </c>
      <c r="C139" s="25">
        <v>35656</v>
      </c>
      <c r="D139" s="25">
        <v>76438</v>
      </c>
      <c r="E139" s="25">
        <v>37315</v>
      </c>
      <c r="F139" s="25">
        <f t="shared" si="6"/>
        <v>328087</v>
      </c>
    </row>
    <row r="140" spans="1:6" ht="12.75">
      <c r="A140" s="42" t="s">
        <v>25</v>
      </c>
      <c r="B140" s="25">
        <v>491098</v>
      </c>
      <c r="C140" s="25">
        <v>175877</v>
      </c>
      <c r="D140" s="25">
        <v>263749</v>
      </c>
      <c r="E140" s="25">
        <v>218999</v>
      </c>
      <c r="F140" s="25">
        <f t="shared" si="6"/>
        <v>711725</v>
      </c>
    </row>
    <row r="141" spans="1:6" ht="12.75">
      <c r="A141" s="42" t="s">
        <v>26</v>
      </c>
      <c r="B141" s="25">
        <v>11665</v>
      </c>
      <c r="C141" s="25">
        <v>3609</v>
      </c>
      <c r="D141" s="24">
        <v>783</v>
      </c>
      <c r="E141" s="25">
        <v>3563</v>
      </c>
      <c r="F141" s="25">
        <f t="shared" si="6"/>
        <v>12494</v>
      </c>
    </row>
    <row r="142" spans="1:6" ht="12.75">
      <c r="A142" s="42" t="s">
        <v>27</v>
      </c>
      <c r="B142" s="25">
        <v>539492</v>
      </c>
      <c r="C142" s="25">
        <v>107064</v>
      </c>
      <c r="D142" s="25">
        <v>52234</v>
      </c>
      <c r="E142" s="25">
        <v>155698</v>
      </c>
      <c r="F142" s="25">
        <f t="shared" si="6"/>
        <v>543092</v>
      </c>
    </row>
    <row r="143" spans="1:9" ht="12.75">
      <c r="A143" s="42" t="s">
        <v>28</v>
      </c>
      <c r="B143" s="25">
        <v>476681</v>
      </c>
      <c r="C143" s="25">
        <v>140388</v>
      </c>
      <c r="D143" s="25">
        <v>164362</v>
      </c>
      <c r="E143" s="25">
        <v>189736</v>
      </c>
      <c r="F143" s="25">
        <f t="shared" si="6"/>
        <v>591695</v>
      </c>
      <c r="I143" s="7" t="s">
        <v>145</v>
      </c>
    </row>
    <row r="144" spans="1:6" ht="12.75">
      <c r="A144" s="42" t="s">
        <v>29</v>
      </c>
      <c r="B144" s="25">
        <v>131121</v>
      </c>
      <c r="C144" s="25">
        <v>117965</v>
      </c>
      <c r="D144" s="25">
        <v>87953</v>
      </c>
      <c r="E144" s="25">
        <v>148174</v>
      </c>
      <c r="F144" s="25">
        <f t="shared" si="6"/>
        <v>188865</v>
      </c>
    </row>
    <row r="145" spans="1:6" ht="13.5" thickBot="1">
      <c r="A145" s="42" t="s">
        <v>30</v>
      </c>
      <c r="B145" s="25">
        <v>71324</v>
      </c>
      <c r="C145" s="25">
        <v>16520</v>
      </c>
      <c r="D145" s="25">
        <v>20724</v>
      </c>
      <c r="E145" s="25">
        <v>33508</v>
      </c>
      <c r="F145" s="27">
        <f t="shared" si="6"/>
        <v>75060</v>
      </c>
    </row>
    <row r="146" spans="1:6" ht="12.75">
      <c r="A146" s="41"/>
      <c r="B146" s="21"/>
      <c r="C146" s="21"/>
      <c r="D146" s="21"/>
      <c r="E146" s="21"/>
      <c r="F146" s="25"/>
    </row>
    <row r="147" spans="1:6" ht="13.5" thickBot="1">
      <c r="A147" s="42" t="s">
        <v>31</v>
      </c>
      <c r="B147" s="25">
        <f>SUM(B129:B145)</f>
        <v>5308354</v>
      </c>
      <c r="C147" s="25">
        <f>SUM(C129:C145)</f>
        <v>1934628</v>
      </c>
      <c r="D147" s="25">
        <f>SUM(D129:D145)</f>
        <v>2111910</v>
      </c>
      <c r="E147" s="25">
        <f>SUM(E129:E145)</f>
        <v>1961709</v>
      </c>
      <c r="F147" s="25">
        <f>SUM(F129:F145)</f>
        <v>7393183</v>
      </c>
    </row>
    <row r="148" spans="1:6" ht="12.75">
      <c r="A148" s="41"/>
      <c r="B148" s="21"/>
      <c r="C148" s="21"/>
      <c r="D148" s="21"/>
      <c r="E148" s="21"/>
      <c r="F148" s="21"/>
    </row>
    <row r="151" ht="12.75">
      <c r="A151" s="40" t="s">
        <v>118</v>
      </c>
    </row>
    <row r="152" ht="13.5" thickBot="1">
      <c r="A152" s="40" t="s">
        <v>133</v>
      </c>
    </row>
    <row r="153" spans="1:10" ht="12.75">
      <c r="A153" s="41" t="s">
        <v>5</v>
      </c>
      <c r="B153" s="21" t="s">
        <v>120</v>
      </c>
      <c r="C153" s="21" t="s">
        <v>121</v>
      </c>
      <c r="D153" s="21" t="s">
        <v>122</v>
      </c>
      <c r="E153" s="21" t="s">
        <v>123</v>
      </c>
      <c r="F153" s="21" t="s">
        <v>124</v>
      </c>
      <c r="G153" s="21" t="s">
        <v>125</v>
      </c>
      <c r="H153" s="21" t="s">
        <v>126</v>
      </c>
      <c r="I153" s="21" t="s">
        <v>127</v>
      </c>
      <c r="J153" s="34"/>
    </row>
    <row r="154" spans="1:10" ht="13.5" thickBot="1">
      <c r="A154" s="42"/>
      <c r="B154" s="24"/>
      <c r="C154" s="24"/>
      <c r="D154" s="24"/>
      <c r="E154" s="24"/>
      <c r="F154" s="24"/>
      <c r="G154" s="24"/>
      <c r="H154" s="24"/>
      <c r="I154" s="24"/>
      <c r="J154" s="34"/>
    </row>
    <row r="155" spans="1:10" ht="12.75">
      <c r="A155" s="41"/>
      <c r="B155" s="21"/>
      <c r="C155" s="21"/>
      <c r="D155" s="21"/>
      <c r="E155" s="21"/>
      <c r="F155" s="21"/>
      <c r="G155" s="21"/>
      <c r="H155" s="21"/>
      <c r="I155" s="21"/>
      <c r="J155" s="34"/>
    </row>
    <row r="156" spans="1:10" ht="12.75">
      <c r="A156" s="42" t="s">
        <v>14</v>
      </c>
      <c r="B156" s="25">
        <v>20693</v>
      </c>
      <c r="C156" s="25">
        <v>17395</v>
      </c>
      <c r="D156" s="24">
        <v>481</v>
      </c>
      <c r="E156" s="24">
        <v>0</v>
      </c>
      <c r="F156" s="24">
        <v>80</v>
      </c>
      <c r="G156" s="24">
        <v>0</v>
      </c>
      <c r="H156" s="24">
        <v>689</v>
      </c>
      <c r="I156" s="25">
        <f>SUM(B156:H156)</f>
        <v>39338</v>
      </c>
      <c r="J156" s="34"/>
    </row>
    <row r="157" spans="1:10" ht="12.75">
      <c r="A157" s="42" t="s">
        <v>15</v>
      </c>
      <c r="B157" s="25">
        <v>23123</v>
      </c>
      <c r="C157" s="25">
        <v>9130</v>
      </c>
      <c r="D157" s="25">
        <v>4080</v>
      </c>
      <c r="E157" s="25">
        <v>1478</v>
      </c>
      <c r="F157" s="24">
        <v>46</v>
      </c>
      <c r="G157" s="24">
        <v>825</v>
      </c>
      <c r="H157" s="25">
        <v>1936</v>
      </c>
      <c r="I157" s="25">
        <f aca="true" t="shared" si="7" ref="I157:I172">SUM(B157:H157)</f>
        <v>40618</v>
      </c>
      <c r="J157" s="34"/>
    </row>
    <row r="158" spans="1:10" ht="12.75">
      <c r="A158" s="42" t="s">
        <v>16</v>
      </c>
      <c r="B158" s="25">
        <v>350313</v>
      </c>
      <c r="C158" s="25">
        <v>137465</v>
      </c>
      <c r="D158" s="25">
        <v>1855</v>
      </c>
      <c r="E158" s="25">
        <v>8219</v>
      </c>
      <c r="F158" s="25">
        <v>7477</v>
      </c>
      <c r="G158" s="25">
        <v>3381</v>
      </c>
      <c r="H158" s="25">
        <v>28251</v>
      </c>
      <c r="I158" s="25">
        <f t="shared" si="7"/>
        <v>536961</v>
      </c>
      <c r="J158" s="34"/>
    </row>
    <row r="159" spans="1:10" ht="12.75">
      <c r="A159" s="42" t="s">
        <v>17</v>
      </c>
      <c r="B159" s="25">
        <v>36992</v>
      </c>
      <c r="C159" s="25">
        <v>11382</v>
      </c>
      <c r="D159" s="25">
        <v>3334</v>
      </c>
      <c r="E159" s="25">
        <v>4891</v>
      </c>
      <c r="F159" s="24">
        <v>346</v>
      </c>
      <c r="G159" s="25">
        <v>9544</v>
      </c>
      <c r="H159" s="25">
        <v>1770</v>
      </c>
      <c r="I159" s="25">
        <f t="shared" si="7"/>
        <v>68259</v>
      </c>
      <c r="J159" s="34"/>
    </row>
    <row r="160" spans="1:10" ht="12.75">
      <c r="A160" s="42" t="s">
        <v>18</v>
      </c>
      <c r="B160" s="25">
        <v>63470</v>
      </c>
      <c r="C160" s="25">
        <v>23983</v>
      </c>
      <c r="D160" s="24">
        <v>569</v>
      </c>
      <c r="E160" s="24">
        <v>146</v>
      </c>
      <c r="F160" s="25">
        <v>1712</v>
      </c>
      <c r="G160" s="24">
        <v>0</v>
      </c>
      <c r="H160" s="25">
        <v>1230</v>
      </c>
      <c r="I160" s="25">
        <f t="shared" si="7"/>
        <v>91110</v>
      </c>
      <c r="J160" s="34"/>
    </row>
    <row r="161" spans="1:10" ht="12.75">
      <c r="A161" s="42" t="s">
        <v>19</v>
      </c>
      <c r="B161" s="25">
        <v>8443</v>
      </c>
      <c r="C161" s="25">
        <v>4311</v>
      </c>
      <c r="D161" s="24">
        <v>0</v>
      </c>
      <c r="E161" s="24">
        <v>0</v>
      </c>
      <c r="F161" s="24">
        <v>242</v>
      </c>
      <c r="G161" s="24">
        <v>6</v>
      </c>
      <c r="H161" s="24">
        <v>131</v>
      </c>
      <c r="I161" s="25">
        <f t="shared" si="7"/>
        <v>13133</v>
      </c>
      <c r="J161" s="34"/>
    </row>
    <row r="162" spans="1:10" ht="12.75">
      <c r="A162" s="42" t="s">
        <v>20</v>
      </c>
      <c r="B162" s="25">
        <v>133706</v>
      </c>
      <c r="C162" s="25">
        <v>40196</v>
      </c>
      <c r="D162" s="25">
        <v>2300</v>
      </c>
      <c r="E162" s="24">
        <v>235</v>
      </c>
      <c r="F162" s="24">
        <v>206</v>
      </c>
      <c r="G162" s="25">
        <v>2574</v>
      </c>
      <c r="H162" s="25">
        <v>2364</v>
      </c>
      <c r="I162" s="25">
        <f t="shared" si="7"/>
        <v>181581</v>
      </c>
      <c r="J162" s="34"/>
    </row>
    <row r="163" spans="1:10" ht="12.75">
      <c r="A163" s="42" t="s">
        <v>47</v>
      </c>
      <c r="B163" s="25">
        <v>91582</v>
      </c>
      <c r="C163" s="25">
        <v>47469</v>
      </c>
      <c r="D163" s="24">
        <v>166</v>
      </c>
      <c r="E163" s="24">
        <v>918</v>
      </c>
      <c r="F163" s="25">
        <v>4428</v>
      </c>
      <c r="G163" s="25">
        <v>8474</v>
      </c>
      <c r="H163" s="25">
        <v>2188</v>
      </c>
      <c r="I163" s="25">
        <f t="shared" si="7"/>
        <v>155225</v>
      </c>
      <c r="J163" s="34"/>
    </row>
    <row r="164" spans="1:10" ht="12.75">
      <c r="A164" s="42" t="s">
        <v>48</v>
      </c>
      <c r="B164" s="25">
        <v>42426</v>
      </c>
      <c r="C164" s="25">
        <v>28571</v>
      </c>
      <c r="D164" s="24">
        <v>326</v>
      </c>
      <c r="E164" s="24">
        <v>0</v>
      </c>
      <c r="F164" s="24">
        <v>21</v>
      </c>
      <c r="G164" s="24">
        <v>0</v>
      </c>
      <c r="H164" s="24">
        <v>991</v>
      </c>
      <c r="I164" s="25">
        <f t="shared" si="7"/>
        <v>72335</v>
      </c>
      <c r="J164" s="34"/>
    </row>
    <row r="165" spans="1:10" ht="12.75">
      <c r="A165" s="42" t="s">
        <v>23</v>
      </c>
      <c r="B165" s="24">
        <v>8</v>
      </c>
      <c r="C165" s="24">
        <v>180</v>
      </c>
      <c r="D165" s="24">
        <v>0</v>
      </c>
      <c r="E165" s="24">
        <v>0</v>
      </c>
      <c r="F165" s="24">
        <v>1</v>
      </c>
      <c r="G165" s="24">
        <v>0</v>
      </c>
      <c r="H165" s="24">
        <v>111</v>
      </c>
      <c r="I165" s="25">
        <f t="shared" si="7"/>
        <v>300</v>
      </c>
      <c r="J165" s="34"/>
    </row>
    <row r="166" spans="1:10" ht="12.75">
      <c r="A166" s="42" t="s">
        <v>24</v>
      </c>
      <c r="B166" s="25">
        <v>28780</v>
      </c>
      <c r="C166" s="25">
        <v>13969</v>
      </c>
      <c r="D166" s="25">
        <v>2927</v>
      </c>
      <c r="E166" s="24">
        <v>0</v>
      </c>
      <c r="F166" s="24">
        <v>0</v>
      </c>
      <c r="G166" s="24">
        <v>0</v>
      </c>
      <c r="H166" s="25">
        <v>1639</v>
      </c>
      <c r="I166" s="25">
        <f t="shared" si="7"/>
        <v>47315</v>
      </c>
      <c r="J166" s="34"/>
    </row>
    <row r="167" spans="1:10" ht="12.75">
      <c r="A167" s="42" t="s">
        <v>25</v>
      </c>
      <c r="B167" s="25">
        <v>59553</v>
      </c>
      <c r="C167" s="25">
        <v>45271</v>
      </c>
      <c r="D167" s="25">
        <v>6245</v>
      </c>
      <c r="E167" s="25">
        <v>2690</v>
      </c>
      <c r="F167" s="24">
        <v>86</v>
      </c>
      <c r="G167" s="25">
        <v>12291</v>
      </c>
      <c r="H167" s="25">
        <v>8213</v>
      </c>
      <c r="I167" s="25">
        <f t="shared" si="7"/>
        <v>134349</v>
      </c>
      <c r="J167" s="34"/>
    </row>
    <row r="168" spans="1:10" ht="12.75">
      <c r="A168" s="42" t="s">
        <v>26</v>
      </c>
      <c r="B168" s="24">
        <v>627</v>
      </c>
      <c r="C168" s="24">
        <v>382</v>
      </c>
      <c r="D168" s="24">
        <v>2</v>
      </c>
      <c r="E168" s="24">
        <v>6</v>
      </c>
      <c r="F168" s="24">
        <v>0</v>
      </c>
      <c r="G168" s="24">
        <v>0</v>
      </c>
      <c r="H168" s="24">
        <v>3</v>
      </c>
      <c r="I168" s="25">
        <f t="shared" si="7"/>
        <v>1020</v>
      </c>
      <c r="J168" s="34"/>
    </row>
    <row r="169" spans="1:10" ht="12.75">
      <c r="A169" s="42" t="s">
        <v>27</v>
      </c>
      <c r="B169" s="25">
        <v>108782</v>
      </c>
      <c r="C169" s="25">
        <v>53294</v>
      </c>
      <c r="D169" s="24">
        <v>825</v>
      </c>
      <c r="E169" s="24">
        <v>476</v>
      </c>
      <c r="F169" s="25">
        <v>1675</v>
      </c>
      <c r="G169" s="25">
        <v>3375</v>
      </c>
      <c r="H169" s="25">
        <v>2630</v>
      </c>
      <c r="I169" s="25">
        <f t="shared" si="7"/>
        <v>171057</v>
      </c>
      <c r="J169" s="34"/>
    </row>
    <row r="170" spans="1:10" ht="12.75">
      <c r="A170" s="42" t="s">
        <v>28</v>
      </c>
      <c r="B170" s="25">
        <v>51643</v>
      </c>
      <c r="C170" s="25">
        <v>26765</v>
      </c>
      <c r="D170" s="25">
        <v>2077</v>
      </c>
      <c r="E170" s="25">
        <v>6439</v>
      </c>
      <c r="F170" s="25">
        <v>2046</v>
      </c>
      <c r="G170" s="25">
        <v>2488</v>
      </c>
      <c r="H170" s="25">
        <v>3758</v>
      </c>
      <c r="I170" s="25">
        <f t="shared" si="7"/>
        <v>95216</v>
      </c>
      <c r="J170" s="34"/>
    </row>
    <row r="171" spans="1:10" ht="12.75">
      <c r="A171" s="42" t="s">
        <v>29</v>
      </c>
      <c r="B171" s="25">
        <v>17430</v>
      </c>
      <c r="C171" s="25">
        <v>6507</v>
      </c>
      <c r="D171" s="24">
        <v>223</v>
      </c>
      <c r="E171" s="24">
        <v>83</v>
      </c>
      <c r="F171" s="24">
        <v>12</v>
      </c>
      <c r="G171" s="25">
        <v>4093</v>
      </c>
      <c r="H171" s="24">
        <v>246</v>
      </c>
      <c r="I171" s="25">
        <f t="shared" si="7"/>
        <v>28594</v>
      </c>
      <c r="J171" s="34"/>
    </row>
    <row r="172" spans="1:10" ht="13.5" thickBot="1">
      <c r="A172" s="42" t="s">
        <v>30</v>
      </c>
      <c r="B172" s="25">
        <v>4018</v>
      </c>
      <c r="C172" s="25">
        <v>1789</v>
      </c>
      <c r="D172" s="25">
        <v>1792</v>
      </c>
      <c r="E172" s="24">
        <v>0</v>
      </c>
      <c r="F172" s="24">
        <v>5</v>
      </c>
      <c r="G172" s="24">
        <v>0</v>
      </c>
      <c r="H172" s="25">
        <v>2902</v>
      </c>
      <c r="I172" s="27">
        <f t="shared" si="7"/>
        <v>10506</v>
      </c>
      <c r="J172" s="34"/>
    </row>
    <row r="173" spans="1:10" ht="12.75">
      <c r="A173" s="41"/>
      <c r="B173" s="21"/>
      <c r="C173" s="21"/>
      <c r="D173" s="21"/>
      <c r="E173" s="21"/>
      <c r="F173" s="21"/>
      <c r="G173" s="21"/>
      <c r="H173" s="21"/>
      <c r="I173" s="25"/>
      <c r="J173" s="34"/>
    </row>
    <row r="174" spans="1:10" ht="13.5" thickBot="1">
      <c r="A174" s="42" t="s">
        <v>31</v>
      </c>
      <c r="B174" s="25">
        <f>SUM(B156:B172)</f>
        <v>1041589</v>
      </c>
      <c r="C174" s="25">
        <f aca="true" t="shared" si="8" ref="C174:I174">SUM(C156:C172)</f>
        <v>468059</v>
      </c>
      <c r="D174" s="25">
        <f t="shared" si="8"/>
        <v>27202</v>
      </c>
      <c r="E174" s="25">
        <f t="shared" si="8"/>
        <v>25581</v>
      </c>
      <c r="F174" s="25">
        <f t="shared" si="8"/>
        <v>18383</v>
      </c>
      <c r="G174" s="25">
        <f t="shared" si="8"/>
        <v>47051</v>
      </c>
      <c r="H174" s="25">
        <f t="shared" si="8"/>
        <v>59052</v>
      </c>
      <c r="I174" s="25">
        <f t="shared" si="8"/>
        <v>1686917</v>
      </c>
      <c r="J174" s="34"/>
    </row>
    <row r="175" spans="1:10" ht="12.75">
      <c r="A175" s="41"/>
      <c r="B175" s="21"/>
      <c r="C175" s="21"/>
      <c r="D175" s="21"/>
      <c r="E175" s="21"/>
      <c r="F175" s="21"/>
      <c r="G175" s="21"/>
      <c r="H175" s="21"/>
      <c r="I175" s="21"/>
      <c r="J175" s="34"/>
    </row>
    <row r="176" spans="1:10" ht="12.75">
      <c r="A176" s="99" t="s">
        <v>50</v>
      </c>
      <c r="B176" s="99"/>
      <c r="C176" s="99"/>
      <c r="D176" s="99"/>
      <c r="E176" s="99"/>
      <c r="F176" s="99"/>
      <c r="G176" s="99"/>
      <c r="H176" s="99"/>
      <c r="I176" s="99"/>
      <c r="J176" s="99"/>
    </row>
    <row r="177" spans="1:10" ht="12.75">
      <c r="A177" s="66" t="s">
        <v>51</v>
      </c>
      <c r="B177" s="66"/>
      <c r="C177" s="66"/>
      <c r="D177" s="66"/>
      <c r="E177" s="66"/>
      <c r="F177" s="66"/>
      <c r="G177" s="66"/>
      <c r="H177" s="66"/>
      <c r="I177" s="66"/>
      <c r="J177" s="66"/>
    </row>
    <row r="178" spans="1:10" ht="12.75">
      <c r="A178" s="66" t="s">
        <v>52</v>
      </c>
      <c r="B178" s="66"/>
      <c r="C178" s="66"/>
      <c r="D178" s="66"/>
      <c r="E178" s="66"/>
      <c r="F178" s="66"/>
      <c r="G178" s="66"/>
      <c r="H178" s="66"/>
      <c r="I178" s="66"/>
      <c r="J178" s="66"/>
    </row>
    <row r="182" ht="12.75">
      <c r="A182" s="40" t="s">
        <v>148</v>
      </c>
    </row>
    <row r="183" ht="13.5" thickBot="1">
      <c r="A183" s="40" t="s">
        <v>134</v>
      </c>
    </row>
    <row r="184" spans="1:9" ht="12.75">
      <c r="A184" s="41" t="s">
        <v>5</v>
      </c>
      <c r="B184" s="21" t="s">
        <v>120</v>
      </c>
      <c r="C184" s="21" t="s">
        <v>121</v>
      </c>
      <c r="D184" s="21" t="s">
        <v>122</v>
      </c>
      <c r="E184" s="21" t="s">
        <v>123</v>
      </c>
      <c r="F184" s="21" t="s">
        <v>124</v>
      </c>
      <c r="G184" s="21" t="s">
        <v>125</v>
      </c>
      <c r="H184" s="21" t="s">
        <v>126</v>
      </c>
      <c r="I184" s="21" t="s">
        <v>127</v>
      </c>
    </row>
    <row r="185" spans="1:9" ht="13.5" thickBot="1">
      <c r="A185" s="42"/>
      <c r="B185" s="24"/>
      <c r="C185" s="24"/>
      <c r="D185" s="24"/>
      <c r="E185" s="24"/>
      <c r="F185" s="24"/>
      <c r="G185" s="24"/>
      <c r="H185" s="24"/>
      <c r="I185" s="24"/>
    </row>
    <row r="186" spans="1:9" ht="12.75">
      <c r="A186" s="41"/>
      <c r="B186" s="21"/>
      <c r="C186" s="21"/>
      <c r="D186" s="21"/>
      <c r="E186" s="21"/>
      <c r="F186" s="21"/>
      <c r="G186" s="21"/>
      <c r="H186" s="21"/>
      <c r="I186" s="21"/>
    </row>
    <row r="187" spans="1:9" ht="12.75">
      <c r="A187" s="42" t="s">
        <v>14</v>
      </c>
      <c r="B187" s="25">
        <v>115505</v>
      </c>
      <c r="C187" s="25">
        <v>131410</v>
      </c>
      <c r="D187" s="25">
        <v>6735</v>
      </c>
      <c r="E187" s="24">
        <v>0</v>
      </c>
      <c r="F187" s="25">
        <v>2264</v>
      </c>
      <c r="G187" s="24">
        <v>0</v>
      </c>
      <c r="H187" s="25">
        <v>2760</v>
      </c>
      <c r="I187" s="25">
        <f>SUM(B187:H187)</f>
        <v>258674</v>
      </c>
    </row>
    <row r="188" spans="1:9" ht="12.75">
      <c r="A188" s="42" t="s">
        <v>15</v>
      </c>
      <c r="B188" s="25">
        <v>221591</v>
      </c>
      <c r="C188" s="25">
        <v>71795</v>
      </c>
      <c r="D188" s="25">
        <v>60975</v>
      </c>
      <c r="E188" s="25">
        <v>56436</v>
      </c>
      <c r="F188" s="25">
        <v>1865</v>
      </c>
      <c r="G188" s="25">
        <v>8910</v>
      </c>
      <c r="H188" s="25">
        <v>11486</v>
      </c>
      <c r="I188" s="25">
        <f aca="true" t="shared" si="9" ref="I188:I203">SUM(B188:H188)</f>
        <v>433058</v>
      </c>
    </row>
    <row r="189" spans="1:9" ht="12.75">
      <c r="A189" s="42" t="s">
        <v>16</v>
      </c>
      <c r="B189" s="25">
        <v>1778331</v>
      </c>
      <c r="C189" s="25">
        <v>1039408</v>
      </c>
      <c r="D189" s="25">
        <v>33235</v>
      </c>
      <c r="E189" s="25">
        <v>356733</v>
      </c>
      <c r="F189" s="25">
        <v>203026</v>
      </c>
      <c r="G189" s="25">
        <v>31607</v>
      </c>
      <c r="H189" s="25">
        <v>201335</v>
      </c>
      <c r="I189" s="25">
        <f t="shared" si="9"/>
        <v>3643675</v>
      </c>
    </row>
    <row r="190" spans="1:9" ht="12.75">
      <c r="A190" s="42" t="s">
        <v>17</v>
      </c>
      <c r="B190" s="25">
        <v>199731</v>
      </c>
      <c r="C190" s="25">
        <v>97658</v>
      </c>
      <c r="D190" s="25">
        <v>41610</v>
      </c>
      <c r="E190" s="25">
        <v>113089</v>
      </c>
      <c r="F190" s="25">
        <v>8535</v>
      </c>
      <c r="G190" s="25">
        <v>91250</v>
      </c>
      <c r="H190" s="25">
        <v>11525</v>
      </c>
      <c r="I190" s="25">
        <f t="shared" si="9"/>
        <v>563398</v>
      </c>
    </row>
    <row r="191" spans="1:9" ht="12.75">
      <c r="A191" s="42" t="s">
        <v>18</v>
      </c>
      <c r="B191" s="25">
        <v>353324</v>
      </c>
      <c r="C191" s="25">
        <v>197924</v>
      </c>
      <c r="D191" s="25">
        <v>10801</v>
      </c>
      <c r="E191" s="25">
        <v>5849</v>
      </c>
      <c r="F191" s="25">
        <v>29752</v>
      </c>
      <c r="G191" s="24">
        <v>0</v>
      </c>
      <c r="H191" s="25">
        <v>9021</v>
      </c>
      <c r="I191" s="25">
        <f t="shared" si="9"/>
        <v>606671</v>
      </c>
    </row>
    <row r="192" spans="1:9" ht="12.75">
      <c r="A192" s="42" t="s">
        <v>19</v>
      </c>
      <c r="B192" s="25">
        <v>47443</v>
      </c>
      <c r="C192" s="25">
        <v>34799</v>
      </c>
      <c r="D192" s="24">
        <v>0</v>
      </c>
      <c r="E192" s="24">
        <v>0</v>
      </c>
      <c r="F192" s="25">
        <v>7535</v>
      </c>
      <c r="G192" s="24">
        <v>33</v>
      </c>
      <c r="H192" s="24">
        <v>614</v>
      </c>
      <c r="I192" s="25">
        <f t="shared" si="9"/>
        <v>90424</v>
      </c>
    </row>
    <row r="193" spans="1:9" ht="12.75">
      <c r="A193" s="42" t="s">
        <v>20</v>
      </c>
      <c r="B193" s="25">
        <v>749135</v>
      </c>
      <c r="C193" s="25">
        <v>347402</v>
      </c>
      <c r="D193" s="25">
        <v>34644</v>
      </c>
      <c r="E193" s="25">
        <v>2870</v>
      </c>
      <c r="F193" s="25">
        <v>8612</v>
      </c>
      <c r="G193" s="25">
        <v>28744</v>
      </c>
      <c r="H193" s="25">
        <v>14970</v>
      </c>
      <c r="I193" s="25">
        <f t="shared" si="9"/>
        <v>1186377</v>
      </c>
    </row>
    <row r="194" spans="1:9" ht="12.75">
      <c r="A194" s="42" t="s">
        <v>135</v>
      </c>
      <c r="B194" s="25">
        <v>469913</v>
      </c>
      <c r="C194" s="25">
        <v>354270</v>
      </c>
      <c r="D194" s="25">
        <v>2894</v>
      </c>
      <c r="E194" s="25">
        <v>25242</v>
      </c>
      <c r="F194" s="25">
        <v>121069</v>
      </c>
      <c r="G194" s="25">
        <v>76804</v>
      </c>
      <c r="H194" s="25">
        <v>17939</v>
      </c>
      <c r="I194" s="25">
        <f t="shared" si="9"/>
        <v>1068131</v>
      </c>
    </row>
    <row r="195" spans="1:9" ht="12.75">
      <c r="A195" s="42" t="s">
        <v>48</v>
      </c>
      <c r="B195" s="25">
        <v>219634</v>
      </c>
      <c r="C195" s="25">
        <v>213615</v>
      </c>
      <c r="D195" s="25">
        <v>4035</v>
      </c>
      <c r="E195" s="24">
        <v>0</v>
      </c>
      <c r="F195" s="24">
        <v>577</v>
      </c>
      <c r="G195" s="24">
        <v>0</v>
      </c>
      <c r="H195" s="25">
        <v>4773</v>
      </c>
      <c r="I195" s="25">
        <f t="shared" si="9"/>
        <v>442634</v>
      </c>
    </row>
    <row r="196" spans="1:9" ht="12.75">
      <c r="A196" s="42" t="s">
        <v>23</v>
      </c>
      <c r="B196" s="24">
        <v>55</v>
      </c>
      <c r="C196" s="25">
        <v>1357</v>
      </c>
      <c r="D196" s="24">
        <v>0</v>
      </c>
      <c r="E196" s="24">
        <v>0</v>
      </c>
      <c r="F196" s="24">
        <v>8</v>
      </c>
      <c r="G196" s="24">
        <v>0</v>
      </c>
      <c r="H196" s="24">
        <v>668</v>
      </c>
      <c r="I196" s="25">
        <f t="shared" si="9"/>
        <v>2088</v>
      </c>
    </row>
    <row r="197" spans="1:9" ht="12.75">
      <c r="A197" s="42" t="s">
        <v>24</v>
      </c>
      <c r="B197" s="25">
        <v>173999</v>
      </c>
      <c r="C197" s="25">
        <v>104825</v>
      </c>
      <c r="D197" s="25">
        <v>42310</v>
      </c>
      <c r="E197" s="24">
        <v>0</v>
      </c>
      <c r="F197" s="24">
        <v>0</v>
      </c>
      <c r="G197" s="24">
        <v>0</v>
      </c>
      <c r="H197" s="25">
        <v>8699</v>
      </c>
      <c r="I197" s="25">
        <f t="shared" si="9"/>
        <v>329833</v>
      </c>
    </row>
    <row r="198" spans="1:9" ht="12.75">
      <c r="A198" s="42" t="s">
        <v>25</v>
      </c>
      <c r="B198" s="25">
        <v>320336</v>
      </c>
      <c r="C198" s="25">
        <v>328827</v>
      </c>
      <c r="D198" s="25">
        <v>78544</v>
      </c>
      <c r="E198" s="25">
        <v>137058</v>
      </c>
      <c r="F198" s="25">
        <v>3496</v>
      </c>
      <c r="G198" s="25">
        <v>111419</v>
      </c>
      <c r="H198" s="25">
        <v>251692</v>
      </c>
      <c r="I198" s="25">
        <f t="shared" si="9"/>
        <v>1231372</v>
      </c>
    </row>
    <row r="199" spans="1:9" ht="12.75">
      <c r="A199" s="42" t="s">
        <v>26</v>
      </c>
      <c r="B199" s="25">
        <v>3809</v>
      </c>
      <c r="C199" s="25">
        <v>3119</v>
      </c>
      <c r="D199" s="24">
        <v>10</v>
      </c>
      <c r="E199" s="24">
        <v>110</v>
      </c>
      <c r="F199" s="24">
        <v>0</v>
      </c>
      <c r="G199" s="24">
        <v>0</v>
      </c>
      <c r="H199" s="24">
        <v>15</v>
      </c>
      <c r="I199" s="25">
        <f t="shared" si="9"/>
        <v>7063</v>
      </c>
    </row>
    <row r="200" spans="1:9" ht="12.75">
      <c r="A200" s="42" t="s">
        <v>27</v>
      </c>
      <c r="B200" s="25">
        <v>616610</v>
      </c>
      <c r="C200" s="25">
        <v>400600</v>
      </c>
      <c r="D200" s="25">
        <v>9770</v>
      </c>
      <c r="E200" s="25">
        <v>12646</v>
      </c>
      <c r="F200" s="25">
        <v>47813</v>
      </c>
      <c r="G200" s="25">
        <v>29665</v>
      </c>
      <c r="H200" s="25">
        <v>15237</v>
      </c>
      <c r="I200" s="25">
        <f t="shared" si="9"/>
        <v>1132341</v>
      </c>
    </row>
    <row r="201" spans="1:9" ht="12.75">
      <c r="A201" s="42" t="s">
        <v>28</v>
      </c>
      <c r="B201" s="25">
        <v>267166</v>
      </c>
      <c r="C201" s="25">
        <v>206089</v>
      </c>
      <c r="D201" s="25">
        <v>28473</v>
      </c>
      <c r="E201" s="25">
        <v>348471</v>
      </c>
      <c r="F201" s="25">
        <v>57403</v>
      </c>
      <c r="G201" s="25">
        <v>26238</v>
      </c>
      <c r="H201" s="25">
        <v>17559</v>
      </c>
      <c r="I201" s="25">
        <f t="shared" si="9"/>
        <v>951399</v>
      </c>
    </row>
    <row r="202" spans="1:9" ht="12.75">
      <c r="A202" s="42" t="s">
        <v>29</v>
      </c>
      <c r="B202" s="25">
        <v>93072</v>
      </c>
      <c r="C202" s="25">
        <v>52403</v>
      </c>
      <c r="D202" s="25">
        <v>2985</v>
      </c>
      <c r="E202" s="25">
        <v>6759</v>
      </c>
      <c r="F202" s="24">
        <v>301</v>
      </c>
      <c r="G202" s="25">
        <v>37143</v>
      </c>
      <c r="H202" s="25">
        <v>1264</v>
      </c>
      <c r="I202" s="25">
        <f t="shared" si="9"/>
        <v>193927</v>
      </c>
    </row>
    <row r="203" spans="1:9" ht="13.5" thickBot="1">
      <c r="A203" s="42" t="s">
        <v>30</v>
      </c>
      <c r="B203" s="25">
        <v>21467</v>
      </c>
      <c r="C203" s="25">
        <v>15066</v>
      </c>
      <c r="D203" s="25">
        <v>25694</v>
      </c>
      <c r="E203" s="24">
        <v>0</v>
      </c>
      <c r="F203" s="24">
        <v>131</v>
      </c>
      <c r="G203" s="24">
        <v>0</v>
      </c>
      <c r="H203" s="25">
        <v>24317</v>
      </c>
      <c r="I203" s="27">
        <f t="shared" si="9"/>
        <v>86675</v>
      </c>
    </row>
    <row r="204" spans="1:9" ht="12.75">
      <c r="A204" s="41"/>
      <c r="B204" s="21"/>
      <c r="C204" s="21"/>
      <c r="D204" s="21"/>
      <c r="E204" s="21"/>
      <c r="F204" s="21"/>
      <c r="G204" s="21"/>
      <c r="H204" s="21"/>
      <c r="I204" s="25"/>
    </row>
    <row r="205" spans="1:9" ht="13.5" thickBot="1">
      <c r="A205" s="42" t="s">
        <v>31</v>
      </c>
      <c r="B205" s="25">
        <f>SUM(B187:B203)</f>
        <v>5651121</v>
      </c>
      <c r="C205" s="25">
        <f aca="true" t="shared" si="10" ref="C205:I205">SUM(C187:C203)</f>
        <v>3600567</v>
      </c>
      <c r="D205" s="25">
        <f t="shared" si="10"/>
        <v>382715</v>
      </c>
      <c r="E205" s="25">
        <f t="shared" si="10"/>
        <v>1065263</v>
      </c>
      <c r="F205" s="25">
        <f t="shared" si="10"/>
        <v>492387</v>
      </c>
      <c r="G205" s="25">
        <f t="shared" si="10"/>
        <v>441813</v>
      </c>
      <c r="H205" s="25">
        <f t="shared" si="10"/>
        <v>593874</v>
      </c>
      <c r="I205" s="25">
        <f t="shared" si="10"/>
        <v>12227740</v>
      </c>
    </row>
    <row r="206" spans="1:9" ht="12.75">
      <c r="A206" s="41"/>
      <c r="B206" s="21"/>
      <c r="C206" s="21"/>
      <c r="D206" s="21"/>
      <c r="E206" s="21"/>
      <c r="F206" s="21"/>
      <c r="G206" s="21"/>
      <c r="H206" s="21"/>
      <c r="I206" s="21"/>
    </row>
    <row r="209" ht="12.75">
      <c r="A209" s="40" t="s">
        <v>129</v>
      </c>
    </row>
    <row r="210" ht="13.5" thickBot="1">
      <c r="A210" s="40" t="s">
        <v>136</v>
      </c>
    </row>
    <row r="211" spans="1:9" ht="12.75">
      <c r="A211" s="41" t="s">
        <v>5</v>
      </c>
      <c r="B211" s="21" t="s">
        <v>120</v>
      </c>
      <c r="C211" s="21" t="s">
        <v>121</v>
      </c>
      <c r="D211" s="21" t="s">
        <v>122</v>
      </c>
      <c r="E211" s="21" t="s">
        <v>123</v>
      </c>
      <c r="F211" s="21" t="s">
        <v>124</v>
      </c>
      <c r="G211" s="21" t="s">
        <v>125</v>
      </c>
      <c r="H211" s="21" t="s">
        <v>126</v>
      </c>
      <c r="I211" s="21" t="s">
        <v>131</v>
      </c>
    </row>
    <row r="212" spans="1:9" ht="13.5" thickBot="1">
      <c r="A212" s="42"/>
      <c r="B212" s="24"/>
      <c r="C212" s="24"/>
      <c r="D212" s="24"/>
      <c r="E212" s="24"/>
      <c r="F212" s="24"/>
      <c r="G212" s="24"/>
      <c r="H212" s="24"/>
      <c r="I212" s="24"/>
    </row>
    <row r="213" spans="1:9" ht="12.75">
      <c r="A213" s="41"/>
      <c r="B213" s="21"/>
      <c r="C213" s="21"/>
      <c r="D213" s="21"/>
      <c r="E213" s="21"/>
      <c r="F213" s="21"/>
      <c r="G213" s="21"/>
      <c r="H213" s="21"/>
      <c r="I213" s="21"/>
    </row>
    <row r="214" spans="1:9" ht="12.75">
      <c r="A214" s="42" t="s">
        <v>14</v>
      </c>
      <c r="B214" s="25">
        <v>5582</v>
      </c>
      <c r="C214" s="25">
        <v>7554</v>
      </c>
      <c r="D214" s="25">
        <v>14002</v>
      </c>
      <c r="E214" s="24"/>
      <c r="F214" s="25">
        <v>28300</v>
      </c>
      <c r="G214" s="24"/>
      <c r="H214" s="25">
        <v>4006</v>
      </c>
      <c r="I214" s="25">
        <f>((I187/I156)*1000)</f>
        <v>6575.677461996034</v>
      </c>
    </row>
    <row r="215" spans="1:9" ht="12.75">
      <c r="A215" s="42" t="s">
        <v>15</v>
      </c>
      <c r="B215" s="25">
        <v>9583</v>
      </c>
      <c r="C215" s="25">
        <v>7864</v>
      </c>
      <c r="D215" s="25">
        <v>14945</v>
      </c>
      <c r="E215" s="25">
        <v>38184</v>
      </c>
      <c r="F215" s="25">
        <v>40543</v>
      </c>
      <c r="G215" s="25">
        <v>10800</v>
      </c>
      <c r="H215" s="25">
        <v>5933</v>
      </c>
      <c r="I215" s="25">
        <f>((I188/I157)*1000)</f>
        <v>10661.726328228864</v>
      </c>
    </row>
    <row r="216" spans="1:9" ht="12.75">
      <c r="A216" s="42" t="s">
        <v>16</v>
      </c>
      <c r="B216" s="25">
        <v>5076</v>
      </c>
      <c r="C216" s="25">
        <v>7561</v>
      </c>
      <c r="D216" s="25">
        <v>17916</v>
      </c>
      <c r="E216" s="25">
        <v>43403</v>
      </c>
      <c r="F216" s="25">
        <v>27153</v>
      </c>
      <c r="G216" s="25">
        <v>9348</v>
      </c>
      <c r="H216" s="25">
        <v>7127</v>
      </c>
      <c r="I216" s="25">
        <f>((I189/I158)*1000)</f>
        <v>6785.7349043971535</v>
      </c>
    </row>
    <row r="217" spans="1:9" ht="12.75">
      <c r="A217" s="42" t="s">
        <v>17</v>
      </c>
      <c r="B217" s="25">
        <v>5399</v>
      </c>
      <c r="C217" s="25">
        <v>8580</v>
      </c>
      <c r="D217" s="25">
        <v>12481</v>
      </c>
      <c r="E217" s="25">
        <v>23122</v>
      </c>
      <c r="F217" s="25">
        <v>24668</v>
      </c>
      <c r="G217" s="25">
        <v>9561</v>
      </c>
      <c r="H217" s="25">
        <v>6511</v>
      </c>
      <c r="I217" s="25">
        <f>((I190/I159)*1000)</f>
        <v>8253.827334124438</v>
      </c>
    </row>
    <row r="218" spans="1:9" ht="12.75">
      <c r="A218" s="42" t="s">
        <v>18</v>
      </c>
      <c r="B218" s="25">
        <v>5567</v>
      </c>
      <c r="C218" s="25">
        <v>8253</v>
      </c>
      <c r="D218" s="25">
        <v>18982</v>
      </c>
      <c r="E218" s="25">
        <v>40062</v>
      </c>
      <c r="F218" s="25">
        <v>17379</v>
      </c>
      <c r="G218" s="24"/>
      <c r="H218" s="25">
        <v>7334</v>
      </c>
      <c r="I218" s="25">
        <f>((I191/I160)*1000)</f>
        <v>6658.6653495774335</v>
      </c>
    </row>
    <row r="219" spans="1:9" ht="12.75">
      <c r="A219" s="42" t="s">
        <v>19</v>
      </c>
      <c r="B219" s="25">
        <v>5619</v>
      </c>
      <c r="C219" s="25">
        <v>8072</v>
      </c>
      <c r="D219" s="29"/>
      <c r="E219" s="24"/>
      <c r="F219" s="25">
        <v>31136</v>
      </c>
      <c r="G219" s="25">
        <v>5500</v>
      </c>
      <c r="H219" s="25">
        <v>4687</v>
      </c>
      <c r="I219" s="25">
        <f>((I192/I161)*1000)</f>
        <v>6885.250894692759</v>
      </c>
    </row>
    <row r="220" spans="1:9" ht="12.75">
      <c r="A220" s="42" t="s">
        <v>20</v>
      </c>
      <c r="B220" s="25">
        <v>5603</v>
      </c>
      <c r="C220" s="25">
        <v>8643</v>
      </c>
      <c r="D220" s="25">
        <v>15063</v>
      </c>
      <c r="E220" s="25">
        <v>12213</v>
      </c>
      <c r="F220" s="25">
        <v>41806</v>
      </c>
      <c r="G220" s="25">
        <v>11167</v>
      </c>
      <c r="H220" s="25">
        <v>6332</v>
      </c>
      <c r="I220" s="25">
        <f>((I193/I162)*1000)</f>
        <v>6533.5965767343505</v>
      </c>
    </row>
    <row r="221" spans="1:9" ht="12.75">
      <c r="A221" s="42" t="s">
        <v>135</v>
      </c>
      <c r="B221" s="25">
        <v>5131</v>
      </c>
      <c r="C221" s="25">
        <v>7463</v>
      </c>
      <c r="D221" s="25">
        <v>17434</v>
      </c>
      <c r="E221" s="25">
        <v>27497</v>
      </c>
      <c r="F221" s="25">
        <v>27342</v>
      </c>
      <c r="G221" s="25">
        <v>9063</v>
      </c>
      <c r="H221" s="25">
        <v>8199</v>
      </c>
      <c r="I221" s="25">
        <f>((I194/I163)*1000)</f>
        <v>6881.178933805765</v>
      </c>
    </row>
    <row r="222" spans="1:9" ht="12.75">
      <c r="A222" s="42" t="s">
        <v>48</v>
      </c>
      <c r="B222" s="25">
        <v>5177</v>
      </c>
      <c r="C222" s="25">
        <v>7477</v>
      </c>
      <c r="D222" s="25">
        <v>12377</v>
      </c>
      <c r="E222" s="24"/>
      <c r="F222" s="25">
        <v>27476</v>
      </c>
      <c r="G222" s="24"/>
      <c r="H222" s="25">
        <v>4816</v>
      </c>
      <c r="I222" s="25">
        <f>((I195/I164)*1000)</f>
        <v>6119.2230593765125</v>
      </c>
    </row>
    <row r="223" spans="1:9" ht="12.75">
      <c r="A223" s="42" t="s">
        <v>23</v>
      </c>
      <c r="B223" s="25">
        <v>6875</v>
      </c>
      <c r="C223" s="25">
        <v>7539</v>
      </c>
      <c r="D223" s="24"/>
      <c r="E223" s="24"/>
      <c r="F223" s="25">
        <v>8000</v>
      </c>
      <c r="G223" s="24"/>
      <c r="H223" s="25">
        <v>6018</v>
      </c>
      <c r="I223" s="25">
        <f>((I196/I165)*1000)</f>
        <v>6960</v>
      </c>
    </row>
    <row r="224" spans="1:9" ht="12.75">
      <c r="A224" s="42" t="s">
        <v>24</v>
      </c>
      <c r="B224" s="25">
        <v>6046</v>
      </c>
      <c r="C224" s="25">
        <v>7504</v>
      </c>
      <c r="D224" s="25">
        <v>14455</v>
      </c>
      <c r="E224" s="24"/>
      <c r="F224" s="24"/>
      <c r="G224" s="24"/>
      <c r="H224" s="25">
        <v>5308</v>
      </c>
      <c r="I224" s="25">
        <f>((I197/I166)*1000)</f>
        <v>6971.002853217796</v>
      </c>
    </row>
    <row r="225" spans="1:9" ht="12.75">
      <c r="A225" s="42" t="s">
        <v>25</v>
      </c>
      <c r="B225" s="25">
        <v>5379</v>
      </c>
      <c r="C225" s="25">
        <v>7264</v>
      </c>
      <c r="D225" s="25">
        <v>12577</v>
      </c>
      <c r="E225" s="25">
        <v>50951</v>
      </c>
      <c r="F225" s="25">
        <v>40651</v>
      </c>
      <c r="G225" s="25">
        <v>9065</v>
      </c>
      <c r="H225" s="25">
        <v>30646</v>
      </c>
      <c r="I225" s="25">
        <f>((I198/I167)*1000)</f>
        <v>9165.472016911179</v>
      </c>
    </row>
    <row r="226" spans="1:9" ht="12.75">
      <c r="A226" s="42" t="s">
        <v>26</v>
      </c>
      <c r="B226" s="25">
        <v>6075</v>
      </c>
      <c r="C226" s="25">
        <v>8165</v>
      </c>
      <c r="D226" s="25">
        <v>5000</v>
      </c>
      <c r="E226" s="25">
        <v>18333</v>
      </c>
      <c r="F226" s="24"/>
      <c r="G226" s="24"/>
      <c r="H226" s="25">
        <v>5000</v>
      </c>
      <c r="I226" s="25">
        <f>((I199/I168)*1000)</f>
        <v>6924.509803921569</v>
      </c>
    </row>
    <row r="227" spans="1:9" ht="12.75">
      <c r="A227" s="42" t="s">
        <v>27</v>
      </c>
      <c r="B227" s="25">
        <v>5668</v>
      </c>
      <c r="C227" s="25">
        <v>7517</v>
      </c>
      <c r="D227" s="25">
        <v>11842</v>
      </c>
      <c r="E227" s="25">
        <v>26567</v>
      </c>
      <c r="F227" s="25">
        <v>28545</v>
      </c>
      <c r="G227" s="25">
        <v>8790</v>
      </c>
      <c r="H227" s="25">
        <v>5794</v>
      </c>
      <c r="I227" s="25">
        <f>((I200/I169)*1000)</f>
        <v>6619.670636103755</v>
      </c>
    </row>
    <row r="228" spans="1:9" ht="12.75">
      <c r="A228" s="42" t="s">
        <v>28</v>
      </c>
      <c r="B228" s="25">
        <v>5173</v>
      </c>
      <c r="C228" s="25">
        <v>7700</v>
      </c>
      <c r="D228" s="25">
        <v>13709</v>
      </c>
      <c r="E228" s="25">
        <v>54119</v>
      </c>
      <c r="F228" s="25">
        <v>28056</v>
      </c>
      <c r="G228" s="25">
        <v>10546</v>
      </c>
      <c r="H228" s="25">
        <v>4672</v>
      </c>
      <c r="I228" s="25">
        <f>((I201/I170)*1000)</f>
        <v>9992.00764577382</v>
      </c>
    </row>
    <row r="229" spans="1:9" ht="12.75">
      <c r="A229" s="42" t="s">
        <v>29</v>
      </c>
      <c r="B229" s="25">
        <v>5340</v>
      </c>
      <c r="C229" s="25">
        <v>8053</v>
      </c>
      <c r="D229" s="25">
        <v>13386</v>
      </c>
      <c r="E229" s="25">
        <v>81434</v>
      </c>
      <c r="F229" s="25">
        <v>25083</v>
      </c>
      <c r="G229" s="25">
        <v>9075</v>
      </c>
      <c r="H229" s="25">
        <v>5138</v>
      </c>
      <c r="I229" s="25">
        <f>((I202/I171)*1000)</f>
        <v>6782.087151150591</v>
      </c>
    </row>
    <row r="230" spans="1:9" ht="13.5" thickBot="1">
      <c r="A230" s="42" t="s">
        <v>30</v>
      </c>
      <c r="B230" s="25">
        <v>5343</v>
      </c>
      <c r="C230" s="25">
        <v>8421</v>
      </c>
      <c r="D230" s="25">
        <v>14338</v>
      </c>
      <c r="E230" s="24"/>
      <c r="F230" s="25">
        <v>26200</v>
      </c>
      <c r="G230" s="24"/>
      <c r="H230" s="25">
        <v>8379</v>
      </c>
      <c r="I230" s="27">
        <f>((I203/I172)*1000)</f>
        <v>8250.047591852273</v>
      </c>
    </row>
    <row r="231" spans="1:9" ht="12.75">
      <c r="A231" s="41"/>
      <c r="B231" s="21"/>
      <c r="C231" s="21"/>
      <c r="D231" s="21"/>
      <c r="E231" s="21"/>
      <c r="F231" s="21"/>
      <c r="G231" s="21"/>
      <c r="H231" s="21"/>
      <c r="I231" s="25"/>
    </row>
    <row r="232" spans="1:9" ht="13.5" thickBot="1">
      <c r="A232" s="42" t="s">
        <v>132</v>
      </c>
      <c r="B232" s="25">
        <f>((B205/B174)*1000)</f>
        <v>5425.480683839787</v>
      </c>
      <c r="C232" s="25">
        <f>((C205/C174)*1000)</f>
        <v>7692.549443553056</v>
      </c>
      <c r="D232" s="25">
        <f>((D205/D174)*1000)</f>
        <v>14069.369899272113</v>
      </c>
      <c r="E232" s="25">
        <f>((E205/E174)*1000)</f>
        <v>41642.74266056839</v>
      </c>
      <c r="F232" s="25">
        <f>((F205/F174)*1000)</f>
        <v>26784.909971169014</v>
      </c>
      <c r="G232" s="25">
        <f>((G205/G174)*1000)</f>
        <v>9390.087352022274</v>
      </c>
      <c r="H232" s="25">
        <f>((H205/H174)*1000)</f>
        <v>10056.797398902661</v>
      </c>
      <c r="I232" s="25">
        <f>((I205/I174)*1000)</f>
        <v>7248.572395678033</v>
      </c>
    </row>
    <row r="233" spans="1:9" ht="12.75">
      <c r="A233" s="41"/>
      <c r="B233" s="21"/>
      <c r="C233" s="21"/>
      <c r="D233" s="21"/>
      <c r="E233" s="21"/>
      <c r="F233" s="21"/>
      <c r="G233" s="21"/>
      <c r="H233" s="21"/>
      <c r="I233" s="21"/>
    </row>
    <row r="234" spans="1:9" ht="12.75" customHeight="1">
      <c r="A234" s="99" t="s">
        <v>137</v>
      </c>
      <c r="B234" s="99"/>
      <c r="C234" s="99"/>
      <c r="D234" s="99"/>
      <c r="E234" s="99"/>
      <c r="F234" s="99"/>
      <c r="G234" s="99"/>
      <c r="H234" s="99"/>
      <c r="I234" s="99"/>
    </row>
    <row r="235" spans="1:9" ht="12.75" customHeight="1">
      <c r="A235" s="66" t="s">
        <v>51</v>
      </c>
      <c r="B235" s="66"/>
      <c r="C235" s="66"/>
      <c r="D235" s="66"/>
      <c r="E235" s="66"/>
      <c r="F235" s="66"/>
      <c r="G235" s="66"/>
      <c r="H235" s="66"/>
      <c r="I235" s="66"/>
    </row>
    <row r="236" spans="1:9" ht="12.75" customHeight="1">
      <c r="A236" s="66" t="s">
        <v>138</v>
      </c>
      <c r="B236" s="66"/>
      <c r="C236" s="66"/>
      <c r="D236" s="66"/>
      <c r="E236" s="66"/>
      <c r="F236" s="66"/>
      <c r="G236" s="66"/>
      <c r="H236" s="66"/>
      <c r="I236" s="66"/>
    </row>
  </sheetData>
  <mergeCells count="16">
    <mergeCell ref="A236:I236"/>
    <mergeCell ref="A235:I235"/>
    <mergeCell ref="A234:I234"/>
    <mergeCell ref="A57:E57"/>
    <mergeCell ref="A58:E58"/>
    <mergeCell ref="A59:E59"/>
    <mergeCell ref="A117:I117"/>
    <mergeCell ref="A118:I118"/>
    <mergeCell ref="B124:C124"/>
    <mergeCell ref="A176:J176"/>
    <mergeCell ref="A177:J177"/>
    <mergeCell ref="A178:J178"/>
    <mergeCell ref="E56:F56"/>
    <mergeCell ref="C65:D65"/>
    <mergeCell ref="B93:D93"/>
    <mergeCell ref="A116:I116"/>
  </mergeCells>
  <printOptions/>
  <pageMargins left="0.75" right="0.75" top="1" bottom="1" header="0" footer="0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1"/>
  <sheetViews>
    <sheetView showGridLines="0" zoomScale="75" zoomScaleNormal="75" workbookViewId="0" topLeftCell="A1">
      <selection activeCell="B197" sqref="B197"/>
    </sheetView>
  </sheetViews>
  <sheetFormatPr defaultColWidth="11.421875" defaultRowHeight="12.75"/>
  <cols>
    <col min="1" max="1" width="24.28125" style="43" customWidth="1"/>
    <col min="2" max="5" width="16.7109375" style="7" customWidth="1"/>
    <col min="6" max="8" width="21.8515625" style="7" customWidth="1"/>
    <col min="9" max="16384" width="11.421875" style="7" customWidth="1"/>
  </cols>
  <sheetData>
    <row r="1" ht="12.75">
      <c r="A1" s="40" t="s">
        <v>53</v>
      </c>
    </row>
    <row r="2" ht="12.75">
      <c r="A2" s="40"/>
    </row>
    <row r="3" ht="12.75">
      <c r="A3" s="40" t="s">
        <v>54</v>
      </c>
    </row>
    <row r="4" ht="13.5" thickBot="1">
      <c r="A4" s="40" t="s">
        <v>55</v>
      </c>
    </row>
    <row r="5" spans="1:5" ht="12.75">
      <c r="A5" s="41"/>
      <c r="B5" s="21" t="s">
        <v>3</v>
      </c>
      <c r="C5" s="21" t="s">
        <v>3</v>
      </c>
      <c r="D5" s="21" t="s">
        <v>3</v>
      </c>
      <c r="E5" s="21" t="s">
        <v>4</v>
      </c>
    </row>
    <row r="6" spans="1:5" ht="12.75">
      <c r="A6" s="42" t="s">
        <v>5</v>
      </c>
      <c r="B6" s="24" t="s">
        <v>6</v>
      </c>
      <c r="C6" s="24" t="s">
        <v>7</v>
      </c>
      <c r="D6" s="24" t="s">
        <v>8</v>
      </c>
      <c r="E6" s="24" t="s">
        <v>9</v>
      </c>
    </row>
    <row r="7" spans="1:5" ht="13.5" thickBot="1">
      <c r="A7" s="42"/>
      <c r="B7" s="5" t="s">
        <v>10</v>
      </c>
      <c r="C7" s="5" t="s">
        <v>11</v>
      </c>
      <c r="D7" s="5" t="s">
        <v>12</v>
      </c>
      <c r="E7" s="24" t="s">
        <v>13</v>
      </c>
    </row>
    <row r="8" spans="1:5" ht="12.75">
      <c r="A8" s="41"/>
      <c r="B8" s="21"/>
      <c r="C8" s="21"/>
      <c r="D8" s="21"/>
      <c r="E8" s="21"/>
    </row>
    <row r="9" spans="1:5" ht="12.75">
      <c r="A9" s="42" t="s">
        <v>14</v>
      </c>
      <c r="B9" s="24">
        <v>3</v>
      </c>
      <c r="C9" s="24">
        <v>0</v>
      </c>
      <c r="D9" s="24">
        <v>319</v>
      </c>
      <c r="E9" s="24">
        <f>SUM(B9:D9)</f>
        <v>322</v>
      </c>
    </row>
    <row r="10" spans="1:5" ht="12.75">
      <c r="A10" s="42" t="s">
        <v>15</v>
      </c>
      <c r="B10" s="24">
        <v>0</v>
      </c>
      <c r="C10" s="24">
        <v>0</v>
      </c>
      <c r="D10" s="24">
        <v>976</v>
      </c>
      <c r="E10" s="24">
        <f aca="true" t="shared" si="0" ref="E10:E25">SUM(B10:D10)</f>
        <v>976</v>
      </c>
    </row>
    <row r="11" spans="1:5" ht="12.75">
      <c r="A11" s="42" t="s">
        <v>16</v>
      </c>
      <c r="B11" s="24">
        <v>10</v>
      </c>
      <c r="C11" s="24">
        <v>0</v>
      </c>
      <c r="D11" s="25">
        <v>4974</v>
      </c>
      <c r="E11" s="24">
        <f t="shared" si="0"/>
        <v>4984</v>
      </c>
    </row>
    <row r="12" spans="1:5" ht="12.75">
      <c r="A12" s="42" t="s">
        <v>17</v>
      </c>
      <c r="B12" s="24">
        <v>8</v>
      </c>
      <c r="C12" s="24">
        <v>0</v>
      </c>
      <c r="D12" s="25">
        <v>1068</v>
      </c>
      <c r="E12" s="24">
        <f t="shared" si="0"/>
        <v>1076</v>
      </c>
    </row>
    <row r="13" spans="1:5" ht="12.75">
      <c r="A13" s="42" t="s">
        <v>18</v>
      </c>
      <c r="B13" s="24">
        <v>0</v>
      </c>
      <c r="C13" s="24">
        <v>0</v>
      </c>
      <c r="D13" s="24">
        <v>834</v>
      </c>
      <c r="E13" s="24">
        <f t="shared" si="0"/>
        <v>834</v>
      </c>
    </row>
    <row r="14" spans="1:5" ht="12.75">
      <c r="A14" s="42" t="s">
        <v>19</v>
      </c>
      <c r="B14" s="24">
        <v>62</v>
      </c>
      <c r="C14" s="24">
        <v>0</v>
      </c>
      <c r="D14" s="24">
        <v>644</v>
      </c>
      <c r="E14" s="24">
        <f t="shared" si="0"/>
        <v>706</v>
      </c>
    </row>
    <row r="15" spans="1:5" ht="12.75">
      <c r="A15" s="42" t="s">
        <v>20</v>
      </c>
      <c r="B15" s="24">
        <v>0</v>
      </c>
      <c r="C15" s="24">
        <v>0</v>
      </c>
      <c r="D15" s="25">
        <v>1927</v>
      </c>
      <c r="E15" s="24">
        <f t="shared" si="0"/>
        <v>1927</v>
      </c>
    </row>
    <row r="16" spans="1:5" ht="12.75">
      <c r="A16" s="42" t="s">
        <v>21</v>
      </c>
      <c r="B16" s="24">
        <v>53</v>
      </c>
      <c r="C16" s="24">
        <v>0</v>
      </c>
      <c r="D16" s="25">
        <v>2115</v>
      </c>
      <c r="E16" s="24">
        <f t="shared" si="0"/>
        <v>2168</v>
      </c>
    </row>
    <row r="17" spans="1:5" ht="12.75">
      <c r="A17" s="42" t="s">
        <v>22</v>
      </c>
      <c r="B17" s="24">
        <v>13</v>
      </c>
      <c r="C17" s="24">
        <v>95</v>
      </c>
      <c r="D17" s="24">
        <v>508</v>
      </c>
      <c r="E17" s="24">
        <f t="shared" si="0"/>
        <v>616</v>
      </c>
    </row>
    <row r="18" spans="1:5" ht="12.75">
      <c r="A18" s="42" t="s">
        <v>23</v>
      </c>
      <c r="B18" s="24">
        <v>2</v>
      </c>
      <c r="C18" s="24">
        <v>0</v>
      </c>
      <c r="D18" s="24">
        <v>2</v>
      </c>
      <c r="E18" s="24">
        <f t="shared" si="0"/>
        <v>4</v>
      </c>
    </row>
    <row r="19" spans="1:5" ht="12.75">
      <c r="A19" s="42" t="s">
        <v>24</v>
      </c>
      <c r="B19" s="24">
        <v>56</v>
      </c>
      <c r="C19" s="24">
        <v>0</v>
      </c>
      <c r="D19" s="24">
        <v>639</v>
      </c>
      <c r="E19" s="24">
        <f t="shared" si="0"/>
        <v>695</v>
      </c>
    </row>
    <row r="20" spans="1:5" ht="12.75">
      <c r="A20" s="42" t="s">
        <v>25</v>
      </c>
      <c r="B20" s="24">
        <v>88</v>
      </c>
      <c r="C20" s="24">
        <v>0</v>
      </c>
      <c r="D20" s="25">
        <v>1862</v>
      </c>
      <c r="E20" s="24">
        <f t="shared" si="0"/>
        <v>1950</v>
      </c>
    </row>
    <row r="21" spans="1:5" ht="12.75">
      <c r="A21" s="42" t="s">
        <v>26</v>
      </c>
      <c r="B21" s="24">
        <v>0</v>
      </c>
      <c r="C21" s="24">
        <v>0</v>
      </c>
      <c r="D21" s="24">
        <v>26</v>
      </c>
      <c r="E21" s="24">
        <f t="shared" si="0"/>
        <v>26</v>
      </c>
    </row>
    <row r="22" spans="1:5" ht="12.75">
      <c r="A22" s="42" t="s">
        <v>27</v>
      </c>
      <c r="B22" s="24">
        <v>0</v>
      </c>
      <c r="C22" s="24">
        <v>0</v>
      </c>
      <c r="D22" s="25">
        <v>2123</v>
      </c>
      <c r="E22" s="24">
        <f t="shared" si="0"/>
        <v>2123</v>
      </c>
    </row>
    <row r="23" spans="1:5" ht="12.75">
      <c r="A23" s="42" t="s">
        <v>28</v>
      </c>
      <c r="B23" s="24">
        <v>4</v>
      </c>
      <c r="C23" s="24">
        <v>0</v>
      </c>
      <c r="D23" s="25">
        <v>1493</v>
      </c>
      <c r="E23" s="24">
        <f t="shared" si="0"/>
        <v>1497</v>
      </c>
    </row>
    <row r="24" spans="1:5" ht="12.75">
      <c r="A24" s="42" t="s">
        <v>29</v>
      </c>
      <c r="B24" s="24">
        <v>5</v>
      </c>
      <c r="C24" s="24">
        <v>0</v>
      </c>
      <c r="D24" s="24">
        <v>494</v>
      </c>
      <c r="E24" s="24">
        <f t="shared" si="0"/>
        <v>499</v>
      </c>
    </row>
    <row r="25" spans="1:5" ht="13.5" thickBot="1">
      <c r="A25" s="42" t="s">
        <v>30</v>
      </c>
      <c r="B25" s="24">
        <v>0</v>
      </c>
      <c r="C25" s="24">
        <v>0</v>
      </c>
      <c r="D25" s="24">
        <v>147</v>
      </c>
      <c r="E25" s="26">
        <f t="shared" si="0"/>
        <v>147</v>
      </c>
    </row>
    <row r="26" spans="1:5" ht="12.75">
      <c r="A26" s="41"/>
      <c r="B26" s="21"/>
      <c r="C26" s="21"/>
      <c r="D26" s="21"/>
      <c r="E26" s="24"/>
    </row>
    <row r="27" spans="1:5" ht="13.5" thickBot="1">
      <c r="A27" s="42" t="s">
        <v>31</v>
      </c>
      <c r="B27" s="24">
        <f>SUM(B9:B25)</f>
        <v>304</v>
      </c>
      <c r="C27" s="24">
        <f>SUM(C9:C25)</f>
        <v>95</v>
      </c>
      <c r="D27" s="24">
        <f>SUM(D9:D25)</f>
        <v>20151</v>
      </c>
      <c r="E27" s="24">
        <f>SUM(E9:E25)</f>
        <v>20550</v>
      </c>
    </row>
    <row r="28" spans="1:5" ht="12.75">
      <c r="A28" s="41"/>
      <c r="B28" s="21"/>
      <c r="C28" s="21"/>
      <c r="D28" s="21"/>
      <c r="E28" s="21"/>
    </row>
    <row r="31" ht="12.75">
      <c r="A31" s="40" t="s">
        <v>146</v>
      </c>
    </row>
    <row r="32" ht="13.5" thickBot="1">
      <c r="A32" s="40" t="s">
        <v>56</v>
      </c>
    </row>
    <row r="33" spans="1:5" ht="12.75">
      <c r="A33" s="41"/>
      <c r="B33" s="21" t="s">
        <v>3</v>
      </c>
      <c r="C33" s="21" t="s">
        <v>3</v>
      </c>
      <c r="D33" s="21" t="s">
        <v>3</v>
      </c>
      <c r="E33" s="21" t="s">
        <v>33</v>
      </c>
    </row>
    <row r="34" spans="1:5" ht="12.75">
      <c r="A34" s="42" t="s">
        <v>5</v>
      </c>
      <c r="B34" s="24" t="s">
        <v>34</v>
      </c>
      <c r="C34" s="24" t="s">
        <v>35</v>
      </c>
      <c r="D34" s="24" t="s">
        <v>36</v>
      </c>
      <c r="E34" s="24"/>
    </row>
    <row r="35" spans="1:5" ht="13.5" thickBot="1">
      <c r="A35" s="42"/>
      <c r="B35" s="5" t="s">
        <v>37</v>
      </c>
      <c r="C35" s="5" t="s">
        <v>38</v>
      </c>
      <c r="D35" s="5" t="s">
        <v>39</v>
      </c>
      <c r="E35" s="24" t="s">
        <v>40</v>
      </c>
    </row>
    <row r="36" spans="1:5" ht="12.75">
      <c r="A36" s="41"/>
      <c r="B36" s="21"/>
      <c r="C36" s="21"/>
      <c r="D36" s="21"/>
      <c r="E36" s="21"/>
    </row>
    <row r="37" spans="1:5" ht="12.75">
      <c r="A37" s="42" t="s">
        <v>14</v>
      </c>
      <c r="B37" s="24">
        <v>207</v>
      </c>
      <c r="C37" s="24">
        <v>79</v>
      </c>
      <c r="D37" s="24">
        <v>33</v>
      </c>
      <c r="E37" s="24">
        <f>SUM(B37:D37)</f>
        <v>319</v>
      </c>
    </row>
    <row r="38" spans="1:5" ht="12.75">
      <c r="A38" s="42" t="s">
        <v>15</v>
      </c>
      <c r="B38" s="24">
        <v>16</v>
      </c>
      <c r="C38" s="24">
        <v>0</v>
      </c>
      <c r="D38" s="24">
        <v>960</v>
      </c>
      <c r="E38" s="24">
        <f aca="true" t="shared" si="1" ref="E38:E53">SUM(B38:D38)</f>
        <v>976</v>
      </c>
    </row>
    <row r="39" spans="1:5" ht="12.75">
      <c r="A39" s="42" t="s">
        <v>16</v>
      </c>
      <c r="B39" s="25">
        <v>4204</v>
      </c>
      <c r="C39" s="24">
        <v>0</v>
      </c>
      <c r="D39" s="24">
        <v>770</v>
      </c>
      <c r="E39" s="24">
        <f t="shared" si="1"/>
        <v>4974</v>
      </c>
    </row>
    <row r="40" spans="1:5" ht="12.75">
      <c r="A40" s="42" t="s">
        <v>17</v>
      </c>
      <c r="B40" s="24">
        <v>176</v>
      </c>
      <c r="C40" s="24">
        <v>802</v>
      </c>
      <c r="D40" s="24">
        <v>90</v>
      </c>
      <c r="E40" s="24">
        <f t="shared" si="1"/>
        <v>1068</v>
      </c>
    </row>
    <row r="41" spans="1:5" ht="12.75">
      <c r="A41" s="42" t="s">
        <v>18</v>
      </c>
      <c r="B41" s="24">
        <v>63</v>
      </c>
      <c r="C41" s="24">
        <v>610</v>
      </c>
      <c r="D41" s="24">
        <v>161</v>
      </c>
      <c r="E41" s="24">
        <f t="shared" si="1"/>
        <v>834</v>
      </c>
    </row>
    <row r="42" spans="1:5" ht="12.75">
      <c r="A42" s="42" t="s">
        <v>19</v>
      </c>
      <c r="B42" s="24">
        <v>644</v>
      </c>
      <c r="C42" s="24">
        <v>0</v>
      </c>
      <c r="D42" s="24">
        <v>0</v>
      </c>
      <c r="E42" s="24">
        <f t="shared" si="1"/>
        <v>644</v>
      </c>
    </row>
    <row r="43" spans="1:5" ht="12.75">
      <c r="A43" s="42" t="s">
        <v>20</v>
      </c>
      <c r="B43" s="24">
        <v>991</v>
      </c>
      <c r="C43" s="24">
        <v>0</v>
      </c>
      <c r="D43" s="24">
        <v>936</v>
      </c>
      <c r="E43" s="24">
        <f t="shared" si="1"/>
        <v>1927</v>
      </c>
    </row>
    <row r="44" spans="1:5" ht="12.75">
      <c r="A44" s="42" t="s">
        <v>21</v>
      </c>
      <c r="B44" s="24">
        <v>714</v>
      </c>
      <c r="C44" s="24">
        <v>195</v>
      </c>
      <c r="D44" s="25">
        <v>1206</v>
      </c>
      <c r="E44" s="24">
        <f t="shared" si="1"/>
        <v>2115</v>
      </c>
    </row>
    <row r="45" spans="1:5" ht="12.75">
      <c r="A45" s="42" t="s">
        <v>22</v>
      </c>
      <c r="B45" s="24">
        <v>25</v>
      </c>
      <c r="C45" s="24">
        <v>462</v>
      </c>
      <c r="D45" s="24">
        <v>21</v>
      </c>
      <c r="E45" s="24">
        <f t="shared" si="1"/>
        <v>508</v>
      </c>
    </row>
    <row r="46" spans="1:5" ht="12.75">
      <c r="A46" s="42" t="s">
        <v>23</v>
      </c>
      <c r="B46" s="24">
        <v>2</v>
      </c>
      <c r="C46" s="24">
        <v>0</v>
      </c>
      <c r="D46" s="24">
        <v>0</v>
      </c>
      <c r="E46" s="24">
        <f t="shared" si="1"/>
        <v>2</v>
      </c>
    </row>
    <row r="47" spans="1:5" ht="12.75">
      <c r="A47" s="42" t="s">
        <v>24</v>
      </c>
      <c r="B47" s="24">
        <v>19</v>
      </c>
      <c r="C47" s="24">
        <v>573</v>
      </c>
      <c r="D47" s="24">
        <v>47</v>
      </c>
      <c r="E47" s="24">
        <f t="shared" si="1"/>
        <v>639</v>
      </c>
    </row>
    <row r="48" spans="1:5" ht="12.75">
      <c r="A48" s="42" t="s">
        <v>25</v>
      </c>
      <c r="B48" s="24">
        <v>300</v>
      </c>
      <c r="C48" s="25">
        <v>1215</v>
      </c>
      <c r="D48" s="24">
        <v>347</v>
      </c>
      <c r="E48" s="24">
        <f t="shared" si="1"/>
        <v>1862</v>
      </c>
    </row>
    <row r="49" spans="1:5" ht="12.75">
      <c r="A49" s="42" t="s">
        <v>26</v>
      </c>
      <c r="B49" s="24">
        <v>26</v>
      </c>
      <c r="C49" s="24">
        <v>0</v>
      </c>
      <c r="D49" s="24">
        <v>0</v>
      </c>
      <c r="E49" s="24">
        <f t="shared" si="1"/>
        <v>26</v>
      </c>
    </row>
    <row r="50" spans="1:5" ht="12.75">
      <c r="A50" s="42" t="s">
        <v>27</v>
      </c>
      <c r="B50" s="25">
        <v>1646</v>
      </c>
      <c r="C50" s="24">
        <v>477</v>
      </c>
      <c r="D50" s="24">
        <v>0</v>
      </c>
      <c r="E50" s="24">
        <f t="shared" si="1"/>
        <v>2123</v>
      </c>
    </row>
    <row r="51" spans="1:5" ht="12.75">
      <c r="A51" s="42" t="s">
        <v>28</v>
      </c>
      <c r="B51" s="24">
        <v>127</v>
      </c>
      <c r="C51" s="25">
        <v>1117</v>
      </c>
      <c r="D51" s="24">
        <v>249</v>
      </c>
      <c r="E51" s="24">
        <f t="shared" si="1"/>
        <v>1493</v>
      </c>
    </row>
    <row r="52" spans="1:5" ht="12.75">
      <c r="A52" s="42" t="s">
        <v>29</v>
      </c>
      <c r="B52" s="24">
        <v>52</v>
      </c>
      <c r="C52" s="24">
        <v>418</v>
      </c>
      <c r="D52" s="24">
        <v>24</v>
      </c>
      <c r="E52" s="24">
        <f t="shared" si="1"/>
        <v>494</v>
      </c>
    </row>
    <row r="53" spans="1:5" ht="13.5" thickBot="1">
      <c r="A53" s="42" t="s">
        <v>30</v>
      </c>
      <c r="B53" s="24">
        <v>20</v>
      </c>
      <c r="C53" s="24">
        <v>109</v>
      </c>
      <c r="D53" s="24">
        <v>18</v>
      </c>
      <c r="E53" s="26">
        <f t="shared" si="1"/>
        <v>147</v>
      </c>
    </row>
    <row r="54" spans="1:5" ht="12.75">
      <c r="A54" s="41"/>
      <c r="B54" s="21"/>
      <c r="C54" s="21"/>
      <c r="D54" s="21"/>
      <c r="E54" s="24"/>
    </row>
    <row r="55" spans="1:5" ht="13.5" thickBot="1">
      <c r="A55" s="42" t="s">
        <v>31</v>
      </c>
      <c r="B55" s="25">
        <f>SUM(B37:B53)</f>
        <v>9232</v>
      </c>
      <c r="C55" s="25">
        <f>SUM(C37:C53)</f>
        <v>6057</v>
      </c>
      <c r="D55" s="25">
        <f>SUM(D37:D53)</f>
        <v>4862</v>
      </c>
      <c r="E55" s="25">
        <f>SUM(E37:E53)</f>
        <v>20151</v>
      </c>
    </row>
    <row r="56" spans="1:5" ht="15.75" customHeight="1">
      <c r="A56" s="41"/>
      <c r="B56" s="21"/>
      <c r="C56" s="21"/>
      <c r="D56" s="21"/>
      <c r="E56" s="21"/>
    </row>
    <row r="59" ht="12.75">
      <c r="A59" s="40" t="s">
        <v>147</v>
      </c>
    </row>
    <row r="60" ht="13.5" thickBot="1">
      <c r="A60" s="40" t="s">
        <v>56</v>
      </c>
    </row>
    <row r="61" spans="1:7" ht="13.5" thickBot="1">
      <c r="A61" s="41"/>
      <c r="B61" s="21" t="s">
        <v>57</v>
      </c>
      <c r="C61" s="97" t="s">
        <v>69</v>
      </c>
      <c r="D61" s="97"/>
      <c r="E61" s="21" t="s">
        <v>59</v>
      </c>
      <c r="F61" s="21" t="s">
        <v>60</v>
      </c>
      <c r="G61" s="21" t="s">
        <v>61</v>
      </c>
    </row>
    <row r="62" spans="1:7" ht="12.75">
      <c r="A62" s="42" t="s">
        <v>5</v>
      </c>
      <c r="B62" s="24"/>
      <c r="C62" s="21" t="s">
        <v>62</v>
      </c>
      <c r="D62" s="21" t="s">
        <v>63</v>
      </c>
      <c r="E62" s="24" t="s">
        <v>64</v>
      </c>
      <c r="F62" s="24" t="s">
        <v>7</v>
      </c>
      <c r="G62" s="24" t="s">
        <v>65</v>
      </c>
    </row>
    <row r="63" spans="1:7" ht="13.5" thickBot="1">
      <c r="A63" s="42"/>
      <c r="B63" s="1" t="s">
        <v>71</v>
      </c>
      <c r="C63" s="1" t="s">
        <v>72</v>
      </c>
      <c r="D63" s="1" t="s">
        <v>73</v>
      </c>
      <c r="E63" s="1" t="s">
        <v>74</v>
      </c>
      <c r="F63" s="1" t="s">
        <v>75</v>
      </c>
      <c r="G63" s="24" t="s">
        <v>66</v>
      </c>
    </row>
    <row r="64" spans="1:7" ht="12.75">
      <c r="A64" s="41"/>
      <c r="B64" s="21"/>
      <c r="C64" s="21"/>
      <c r="D64" s="21"/>
      <c r="E64" s="21"/>
      <c r="F64" s="21"/>
      <c r="G64" s="21"/>
    </row>
    <row r="65" spans="1:7" ht="12.75">
      <c r="A65" s="42" t="s">
        <v>14</v>
      </c>
      <c r="B65" s="24">
        <v>23</v>
      </c>
      <c r="C65" s="24">
        <v>2</v>
      </c>
      <c r="D65" s="24">
        <v>0</v>
      </c>
      <c r="E65" s="24">
        <v>417</v>
      </c>
      <c r="F65" s="24">
        <v>0</v>
      </c>
      <c r="G65" s="24">
        <f>SUM(B65:F65)</f>
        <v>442</v>
      </c>
    </row>
    <row r="66" spans="1:7" ht="12.75">
      <c r="A66" s="42" t="s">
        <v>15</v>
      </c>
      <c r="B66" s="24">
        <v>24</v>
      </c>
      <c r="C66" s="24">
        <v>24</v>
      </c>
      <c r="D66" s="24">
        <v>9</v>
      </c>
      <c r="E66" s="25">
        <v>3487</v>
      </c>
      <c r="F66" s="24">
        <v>0</v>
      </c>
      <c r="G66" s="24">
        <f aca="true" t="shared" si="2" ref="G66:G81">SUM(B66:F66)</f>
        <v>3544</v>
      </c>
    </row>
    <row r="67" spans="1:7" ht="12.75">
      <c r="A67" s="42" t="s">
        <v>16</v>
      </c>
      <c r="B67" s="24">
        <v>401</v>
      </c>
      <c r="C67" s="24">
        <v>5</v>
      </c>
      <c r="D67" s="24">
        <v>5</v>
      </c>
      <c r="E67" s="25">
        <v>8935</v>
      </c>
      <c r="F67" s="24">
        <v>0</v>
      </c>
      <c r="G67" s="24">
        <f t="shared" si="2"/>
        <v>9346</v>
      </c>
    </row>
    <row r="68" spans="1:7" ht="12.75">
      <c r="A68" s="42" t="s">
        <v>17</v>
      </c>
      <c r="B68" s="24">
        <v>72</v>
      </c>
      <c r="C68" s="24">
        <v>2</v>
      </c>
      <c r="D68" s="24">
        <v>0</v>
      </c>
      <c r="E68" s="25">
        <v>1581</v>
      </c>
      <c r="F68" s="24">
        <v>0</v>
      </c>
      <c r="G68" s="24">
        <f t="shared" si="2"/>
        <v>1655</v>
      </c>
    </row>
    <row r="69" spans="1:7" ht="12.75">
      <c r="A69" s="42" t="s">
        <v>18</v>
      </c>
      <c r="B69" s="24">
        <v>48</v>
      </c>
      <c r="C69" s="24">
        <v>0</v>
      </c>
      <c r="D69" s="24">
        <v>1</v>
      </c>
      <c r="E69" s="24">
        <v>902</v>
      </c>
      <c r="F69" s="24">
        <v>0</v>
      </c>
      <c r="G69" s="24">
        <f t="shared" si="2"/>
        <v>951</v>
      </c>
    </row>
    <row r="70" spans="1:7" ht="12.75">
      <c r="A70" s="42" t="s">
        <v>19</v>
      </c>
      <c r="B70" s="24">
        <v>24</v>
      </c>
      <c r="C70" s="24">
        <v>1</v>
      </c>
      <c r="D70" s="24">
        <v>939</v>
      </c>
      <c r="E70" s="24">
        <v>0</v>
      </c>
      <c r="F70" s="24">
        <v>0</v>
      </c>
      <c r="G70" s="24">
        <f t="shared" si="2"/>
        <v>964</v>
      </c>
    </row>
    <row r="71" spans="1:7" ht="12.75">
      <c r="A71" s="42" t="s">
        <v>20</v>
      </c>
      <c r="B71" s="24">
        <v>119</v>
      </c>
      <c r="C71" s="24">
        <v>2</v>
      </c>
      <c r="D71" s="24">
        <v>0</v>
      </c>
      <c r="E71" s="25">
        <v>2686</v>
      </c>
      <c r="F71" s="24">
        <v>0</v>
      </c>
      <c r="G71" s="24">
        <f t="shared" si="2"/>
        <v>2807</v>
      </c>
    </row>
    <row r="72" spans="1:7" ht="12.75">
      <c r="A72" s="42" t="s">
        <v>21</v>
      </c>
      <c r="B72" s="24">
        <v>141</v>
      </c>
      <c r="C72" s="24">
        <v>0</v>
      </c>
      <c r="D72" s="24">
        <v>0</v>
      </c>
      <c r="E72" s="25">
        <v>8210</v>
      </c>
      <c r="F72" s="24">
        <v>0</v>
      </c>
      <c r="G72" s="24">
        <f t="shared" si="2"/>
        <v>8351</v>
      </c>
    </row>
    <row r="73" spans="1:7" ht="12.75">
      <c r="A73" s="42" t="s">
        <v>22</v>
      </c>
      <c r="B73" s="24">
        <v>55</v>
      </c>
      <c r="C73" s="24">
        <v>0</v>
      </c>
      <c r="D73" s="24">
        <v>0</v>
      </c>
      <c r="E73" s="24">
        <v>610</v>
      </c>
      <c r="F73" s="24">
        <v>213</v>
      </c>
      <c r="G73" s="24">
        <f t="shared" si="2"/>
        <v>878</v>
      </c>
    </row>
    <row r="74" spans="1:7" ht="12.75">
      <c r="A74" s="42" t="s">
        <v>23</v>
      </c>
      <c r="B74" s="24">
        <v>0</v>
      </c>
      <c r="C74" s="24">
        <v>0</v>
      </c>
      <c r="D74" s="24">
        <v>0</v>
      </c>
      <c r="E74" s="24">
        <v>2</v>
      </c>
      <c r="F74" s="24">
        <v>0</v>
      </c>
      <c r="G74" s="24">
        <f t="shared" si="2"/>
        <v>2</v>
      </c>
    </row>
    <row r="75" spans="1:7" ht="12.75">
      <c r="A75" s="42" t="s">
        <v>24</v>
      </c>
      <c r="B75" s="24">
        <v>56</v>
      </c>
      <c r="C75" s="24">
        <v>0</v>
      </c>
      <c r="D75" s="24">
        <v>2</v>
      </c>
      <c r="E75" s="24">
        <v>789</v>
      </c>
      <c r="F75" s="24">
        <v>0</v>
      </c>
      <c r="G75" s="24">
        <f t="shared" si="2"/>
        <v>847</v>
      </c>
    </row>
    <row r="76" spans="1:7" ht="12.75">
      <c r="A76" s="42" t="s">
        <v>25</v>
      </c>
      <c r="B76" s="24">
        <v>147</v>
      </c>
      <c r="C76" s="24">
        <v>0</v>
      </c>
      <c r="D76" s="24">
        <v>0</v>
      </c>
      <c r="E76" s="25">
        <v>3052</v>
      </c>
      <c r="F76" s="24">
        <v>0</v>
      </c>
      <c r="G76" s="24">
        <f t="shared" si="2"/>
        <v>3199</v>
      </c>
    </row>
    <row r="77" spans="1:7" ht="12.75">
      <c r="A77" s="42" t="s">
        <v>26</v>
      </c>
      <c r="B77" s="24">
        <v>1</v>
      </c>
      <c r="C77" s="24">
        <v>0</v>
      </c>
      <c r="D77" s="24">
        <v>0</v>
      </c>
      <c r="E77" s="24">
        <v>26</v>
      </c>
      <c r="F77" s="24">
        <v>0</v>
      </c>
      <c r="G77" s="24">
        <f t="shared" si="2"/>
        <v>27</v>
      </c>
    </row>
    <row r="78" spans="1:7" ht="12.75">
      <c r="A78" s="42" t="s">
        <v>27</v>
      </c>
      <c r="B78" s="24">
        <v>169</v>
      </c>
      <c r="C78" s="24">
        <v>4</v>
      </c>
      <c r="D78" s="24">
        <v>3</v>
      </c>
      <c r="E78" s="25">
        <v>2992</v>
      </c>
      <c r="F78" s="24">
        <v>0</v>
      </c>
      <c r="G78" s="24">
        <f t="shared" si="2"/>
        <v>3168</v>
      </c>
    </row>
    <row r="79" spans="1:7" ht="12.75">
      <c r="A79" s="42" t="s">
        <v>28</v>
      </c>
      <c r="B79" s="24">
        <v>122</v>
      </c>
      <c r="C79" s="24">
        <v>4</v>
      </c>
      <c r="D79" s="24">
        <v>5</v>
      </c>
      <c r="E79" s="25">
        <v>2459</v>
      </c>
      <c r="F79" s="24">
        <v>0</v>
      </c>
      <c r="G79" s="24">
        <f t="shared" si="2"/>
        <v>2590</v>
      </c>
    </row>
    <row r="80" spans="1:7" ht="12.75">
      <c r="A80" s="42" t="s">
        <v>29</v>
      </c>
      <c r="B80" s="24">
        <v>25</v>
      </c>
      <c r="C80" s="24">
        <v>1</v>
      </c>
      <c r="D80" s="24">
        <v>0</v>
      </c>
      <c r="E80" s="24">
        <v>660</v>
      </c>
      <c r="F80" s="24">
        <v>0</v>
      </c>
      <c r="G80" s="24">
        <f t="shared" si="2"/>
        <v>686</v>
      </c>
    </row>
    <row r="81" spans="1:7" ht="13.5" thickBot="1">
      <c r="A81" s="42" t="s">
        <v>30</v>
      </c>
      <c r="B81" s="24">
        <v>17</v>
      </c>
      <c r="C81" s="24">
        <v>0</v>
      </c>
      <c r="D81" s="24">
        <v>0</v>
      </c>
      <c r="E81" s="24">
        <v>200</v>
      </c>
      <c r="F81" s="24">
        <v>0</v>
      </c>
      <c r="G81" s="26">
        <f t="shared" si="2"/>
        <v>217</v>
      </c>
    </row>
    <row r="82" spans="1:7" ht="12.75">
      <c r="A82" s="41"/>
      <c r="B82" s="21"/>
      <c r="C82" s="21"/>
      <c r="D82" s="21"/>
      <c r="E82" s="21"/>
      <c r="F82" s="21"/>
      <c r="G82" s="24"/>
    </row>
    <row r="83" spans="1:7" ht="13.5" thickBot="1">
      <c r="A83" s="42" t="s">
        <v>31</v>
      </c>
      <c r="B83" s="25">
        <f aca="true" t="shared" si="3" ref="B83:G83">SUM(B65:B81)</f>
        <v>1444</v>
      </c>
      <c r="C83" s="25">
        <f t="shared" si="3"/>
        <v>45</v>
      </c>
      <c r="D83" s="25">
        <f t="shared" si="3"/>
        <v>964</v>
      </c>
      <c r="E83" s="25">
        <f t="shared" si="3"/>
        <v>37008</v>
      </c>
      <c r="F83" s="25">
        <f t="shared" si="3"/>
        <v>213</v>
      </c>
      <c r="G83" s="25">
        <f t="shared" si="3"/>
        <v>39674</v>
      </c>
    </row>
    <row r="84" spans="1:7" ht="12.75">
      <c r="A84" s="41"/>
      <c r="B84" s="21"/>
      <c r="C84" s="21"/>
      <c r="D84" s="21"/>
      <c r="E84" s="21"/>
      <c r="F84" s="21"/>
      <c r="G84" s="21"/>
    </row>
    <row r="85" spans="1:7" ht="12.75">
      <c r="A85" s="46"/>
      <c r="B85" s="28"/>
      <c r="C85" s="28"/>
      <c r="D85" s="28"/>
      <c r="E85" s="28"/>
      <c r="F85" s="28"/>
      <c r="G85" s="28"/>
    </row>
    <row r="87" ht="12.75">
      <c r="A87" s="40" t="s">
        <v>103</v>
      </c>
    </row>
    <row r="88" ht="13.5" thickBot="1">
      <c r="A88" s="40" t="s">
        <v>104</v>
      </c>
    </row>
    <row r="89" spans="1:8" ht="13.5" thickBot="1">
      <c r="A89" s="41"/>
      <c r="B89" s="95" t="s">
        <v>105</v>
      </c>
      <c r="C89" s="95"/>
      <c r="D89" s="95"/>
      <c r="E89" s="95"/>
      <c r="F89" s="21" t="s">
        <v>78</v>
      </c>
      <c r="G89" s="21" t="s">
        <v>79</v>
      </c>
      <c r="H89" s="21" t="s">
        <v>33</v>
      </c>
    </row>
    <row r="90" spans="1:8" ht="12.75">
      <c r="A90" s="42" t="s">
        <v>5</v>
      </c>
      <c r="B90" s="21" t="s">
        <v>57</v>
      </c>
      <c r="C90" s="21" t="s">
        <v>80</v>
      </c>
      <c r="D90" s="21" t="s">
        <v>81</v>
      </c>
      <c r="E90" s="21" t="s">
        <v>82</v>
      </c>
      <c r="F90" s="24" t="s">
        <v>83</v>
      </c>
      <c r="G90" s="24" t="s">
        <v>84</v>
      </c>
      <c r="H90" s="24" t="s">
        <v>85</v>
      </c>
    </row>
    <row r="91" spans="1:8" ht="13.5" thickBot="1">
      <c r="A91" s="42"/>
      <c r="B91" s="24"/>
      <c r="C91" s="24"/>
      <c r="D91" s="24"/>
      <c r="E91" s="15" t="s">
        <v>110</v>
      </c>
      <c r="F91" s="15" t="s">
        <v>111</v>
      </c>
      <c r="G91" s="15" t="s">
        <v>112</v>
      </c>
      <c r="H91" s="24" t="s">
        <v>86</v>
      </c>
    </row>
    <row r="92" spans="1:8" ht="12.75">
      <c r="A92" s="41"/>
      <c r="B92" s="21"/>
      <c r="C92" s="21"/>
      <c r="D92" s="21"/>
      <c r="E92" s="21"/>
      <c r="F92" s="21"/>
      <c r="G92" s="21"/>
      <c r="H92" s="21"/>
    </row>
    <row r="93" spans="1:8" ht="12.75">
      <c r="A93" s="42" t="s">
        <v>14</v>
      </c>
      <c r="B93" s="25">
        <v>36564</v>
      </c>
      <c r="C93" s="24">
        <v>0</v>
      </c>
      <c r="D93" s="25">
        <v>2392</v>
      </c>
      <c r="E93" s="25">
        <f>SUM(B93:D93)</f>
        <v>38956</v>
      </c>
      <c r="F93" s="25">
        <v>78628</v>
      </c>
      <c r="G93" s="24">
        <v>69</v>
      </c>
      <c r="H93" s="25">
        <f>SUM(E93:G93)</f>
        <v>117653</v>
      </c>
    </row>
    <row r="94" spans="1:8" ht="12.75">
      <c r="A94" s="42" t="s">
        <v>15</v>
      </c>
      <c r="B94" s="25">
        <v>50770</v>
      </c>
      <c r="C94" s="24">
        <v>0</v>
      </c>
      <c r="D94" s="25">
        <v>5557</v>
      </c>
      <c r="E94" s="25">
        <f aca="true" t="shared" si="4" ref="E94:E109">SUM(B94:D94)</f>
        <v>56327</v>
      </c>
      <c r="F94" s="25">
        <v>319460</v>
      </c>
      <c r="G94" s="24">
        <v>0</v>
      </c>
      <c r="H94" s="25">
        <f aca="true" t="shared" si="5" ref="H94:H109">SUM(E94:G94)</f>
        <v>375787</v>
      </c>
    </row>
    <row r="95" spans="1:8" ht="12.75">
      <c r="A95" s="42" t="s">
        <v>16</v>
      </c>
      <c r="B95" s="25">
        <v>600296</v>
      </c>
      <c r="C95" s="25">
        <v>2040</v>
      </c>
      <c r="D95" s="25">
        <v>6578</v>
      </c>
      <c r="E95" s="25">
        <f t="shared" si="4"/>
        <v>608914</v>
      </c>
      <c r="F95" s="25">
        <v>1142192</v>
      </c>
      <c r="G95" s="24">
        <v>0</v>
      </c>
      <c r="H95" s="25">
        <f t="shared" si="5"/>
        <v>1751106</v>
      </c>
    </row>
    <row r="96" spans="1:8" ht="12.75">
      <c r="A96" s="42" t="s">
        <v>17</v>
      </c>
      <c r="B96" s="25">
        <v>167264</v>
      </c>
      <c r="C96" s="25">
        <v>-1237</v>
      </c>
      <c r="D96" s="25">
        <v>8189</v>
      </c>
      <c r="E96" s="25">
        <f t="shared" si="4"/>
        <v>174216</v>
      </c>
      <c r="F96" s="25">
        <v>257666</v>
      </c>
      <c r="G96" s="25">
        <v>6748</v>
      </c>
      <c r="H96" s="25">
        <f t="shared" si="5"/>
        <v>438630</v>
      </c>
    </row>
    <row r="97" spans="1:8" ht="12.75">
      <c r="A97" s="42" t="s">
        <v>18</v>
      </c>
      <c r="B97" s="25">
        <v>97919</v>
      </c>
      <c r="C97" s="24">
        <v>0</v>
      </c>
      <c r="D97" s="24">
        <v>0</v>
      </c>
      <c r="E97" s="25">
        <f t="shared" si="4"/>
        <v>97919</v>
      </c>
      <c r="F97" s="25">
        <v>168224</v>
      </c>
      <c r="G97" s="25">
        <v>1100</v>
      </c>
      <c r="H97" s="25">
        <f t="shared" si="5"/>
        <v>267243</v>
      </c>
    </row>
    <row r="98" spans="1:8" ht="12.75">
      <c r="A98" s="42" t="s">
        <v>19</v>
      </c>
      <c r="B98" s="25">
        <v>55047</v>
      </c>
      <c r="C98" s="24">
        <v>0</v>
      </c>
      <c r="D98" s="25">
        <v>2414</v>
      </c>
      <c r="E98" s="25">
        <f t="shared" si="4"/>
        <v>57461</v>
      </c>
      <c r="F98" s="25">
        <v>141455</v>
      </c>
      <c r="G98" s="24">
        <v>0</v>
      </c>
      <c r="H98" s="25">
        <f t="shared" si="5"/>
        <v>198916</v>
      </c>
    </row>
    <row r="99" spans="1:8" ht="12.75">
      <c r="A99" s="42" t="s">
        <v>20</v>
      </c>
      <c r="B99" s="25">
        <v>287295</v>
      </c>
      <c r="C99" s="24">
        <v>0</v>
      </c>
      <c r="D99" s="25">
        <v>2004</v>
      </c>
      <c r="E99" s="25">
        <f t="shared" si="4"/>
        <v>289299</v>
      </c>
      <c r="F99" s="25">
        <v>443130</v>
      </c>
      <c r="G99" s="24">
        <v>129</v>
      </c>
      <c r="H99" s="25">
        <f t="shared" si="5"/>
        <v>732558</v>
      </c>
    </row>
    <row r="100" spans="1:8" ht="12.75">
      <c r="A100" s="42" t="s">
        <v>21</v>
      </c>
      <c r="B100" s="25">
        <v>340408</v>
      </c>
      <c r="C100" s="24">
        <v>0</v>
      </c>
      <c r="D100" s="24">
        <v>0</v>
      </c>
      <c r="E100" s="25">
        <f t="shared" si="4"/>
        <v>340408</v>
      </c>
      <c r="F100" s="25">
        <v>500604</v>
      </c>
      <c r="G100" s="25">
        <v>9961</v>
      </c>
      <c r="H100" s="25">
        <f t="shared" si="5"/>
        <v>850973</v>
      </c>
    </row>
    <row r="101" spans="1:8" ht="12.75">
      <c r="A101" s="42" t="s">
        <v>22</v>
      </c>
      <c r="B101" s="25">
        <v>114303</v>
      </c>
      <c r="C101" s="24">
        <v>0</v>
      </c>
      <c r="D101" s="24">
        <v>964</v>
      </c>
      <c r="E101" s="25">
        <f t="shared" si="4"/>
        <v>115267</v>
      </c>
      <c r="F101" s="25">
        <v>132280</v>
      </c>
      <c r="G101" s="25">
        <v>10822</v>
      </c>
      <c r="H101" s="25">
        <f t="shared" si="5"/>
        <v>258369</v>
      </c>
    </row>
    <row r="102" spans="1:8" ht="12.75">
      <c r="A102" s="42" t="s">
        <v>23</v>
      </c>
      <c r="B102" s="24">
        <v>0</v>
      </c>
      <c r="C102" s="24">
        <v>0</v>
      </c>
      <c r="D102" s="24">
        <v>0</v>
      </c>
      <c r="E102" s="25">
        <f t="shared" si="4"/>
        <v>0</v>
      </c>
      <c r="F102" s="25">
        <v>1680</v>
      </c>
      <c r="G102" s="24">
        <v>0</v>
      </c>
      <c r="H102" s="25">
        <f t="shared" si="5"/>
        <v>1680</v>
      </c>
    </row>
    <row r="103" spans="1:8" ht="12.75">
      <c r="A103" s="42" t="s">
        <v>24</v>
      </c>
      <c r="B103" s="25">
        <v>145455</v>
      </c>
      <c r="C103" s="25">
        <v>2417</v>
      </c>
      <c r="D103" s="24">
        <v>965</v>
      </c>
      <c r="E103" s="25">
        <f t="shared" si="4"/>
        <v>148837</v>
      </c>
      <c r="F103" s="25">
        <v>178850</v>
      </c>
      <c r="G103" s="25">
        <v>8316</v>
      </c>
      <c r="H103" s="25">
        <f t="shared" si="5"/>
        <v>336003</v>
      </c>
    </row>
    <row r="104" spans="1:8" ht="12.75">
      <c r="A104" s="42" t="s">
        <v>25</v>
      </c>
      <c r="B104" s="25">
        <v>434564</v>
      </c>
      <c r="C104" s="24">
        <v>0</v>
      </c>
      <c r="D104" s="24">
        <v>0</v>
      </c>
      <c r="E104" s="25">
        <f t="shared" si="4"/>
        <v>434564</v>
      </c>
      <c r="F104" s="25">
        <v>354674</v>
      </c>
      <c r="G104" s="25">
        <v>11122</v>
      </c>
      <c r="H104" s="25">
        <f t="shared" si="5"/>
        <v>800360</v>
      </c>
    </row>
    <row r="105" spans="1:8" ht="12.75">
      <c r="A105" s="42" t="s">
        <v>26</v>
      </c>
      <c r="B105" s="25">
        <v>2414</v>
      </c>
      <c r="C105" s="24">
        <v>0</v>
      </c>
      <c r="D105" s="24">
        <v>0</v>
      </c>
      <c r="E105" s="25">
        <f t="shared" si="4"/>
        <v>2414</v>
      </c>
      <c r="F105" s="25">
        <v>12500</v>
      </c>
      <c r="G105" s="24">
        <v>0</v>
      </c>
      <c r="H105" s="25">
        <f t="shared" si="5"/>
        <v>14914</v>
      </c>
    </row>
    <row r="106" spans="1:8" ht="12.75">
      <c r="A106" s="42" t="s">
        <v>27</v>
      </c>
      <c r="B106" s="25">
        <v>378737</v>
      </c>
      <c r="C106" s="24">
        <v>0</v>
      </c>
      <c r="D106" s="25">
        <v>14779</v>
      </c>
      <c r="E106" s="25">
        <f t="shared" si="4"/>
        <v>393516</v>
      </c>
      <c r="F106" s="25">
        <v>480964</v>
      </c>
      <c r="G106" s="24">
        <v>0</v>
      </c>
      <c r="H106" s="25">
        <f t="shared" si="5"/>
        <v>874480</v>
      </c>
    </row>
    <row r="107" spans="1:8" ht="12.75">
      <c r="A107" s="42" t="s">
        <v>28</v>
      </c>
      <c r="B107" s="25">
        <v>280068</v>
      </c>
      <c r="C107" s="25">
        <v>4136</v>
      </c>
      <c r="D107" s="24">
        <v>0</v>
      </c>
      <c r="E107" s="25">
        <f t="shared" si="4"/>
        <v>284204</v>
      </c>
      <c r="F107" s="25">
        <v>383324</v>
      </c>
      <c r="G107" s="24">
        <v>0</v>
      </c>
      <c r="H107" s="25">
        <f t="shared" si="5"/>
        <v>667528</v>
      </c>
    </row>
    <row r="108" spans="1:8" ht="12.75">
      <c r="A108" s="42" t="s">
        <v>29</v>
      </c>
      <c r="B108" s="25">
        <v>49709</v>
      </c>
      <c r="C108" s="25">
        <v>1218</v>
      </c>
      <c r="D108" s="24">
        <v>0</v>
      </c>
      <c r="E108" s="25">
        <f t="shared" si="4"/>
        <v>50927</v>
      </c>
      <c r="F108" s="25">
        <v>123754</v>
      </c>
      <c r="G108" s="24">
        <v>1</v>
      </c>
      <c r="H108" s="25">
        <f t="shared" si="5"/>
        <v>174682</v>
      </c>
    </row>
    <row r="109" spans="1:8" ht="13.5" thickBot="1">
      <c r="A109" s="42" t="s">
        <v>30</v>
      </c>
      <c r="B109" s="25">
        <v>47490</v>
      </c>
      <c r="C109" s="24">
        <v>0</v>
      </c>
      <c r="D109" s="24">
        <v>0</v>
      </c>
      <c r="E109" s="27">
        <f t="shared" si="4"/>
        <v>47490</v>
      </c>
      <c r="F109" s="27">
        <v>33544</v>
      </c>
      <c r="G109" s="27">
        <v>2767</v>
      </c>
      <c r="H109" s="27">
        <f t="shared" si="5"/>
        <v>83801</v>
      </c>
    </row>
    <row r="110" spans="1:8" ht="12.75">
      <c r="A110" s="41"/>
      <c r="B110" s="21"/>
      <c r="C110" s="21"/>
      <c r="D110" s="21"/>
      <c r="E110" s="25"/>
      <c r="F110" s="28"/>
      <c r="G110" s="28"/>
      <c r="H110" s="25"/>
    </row>
    <row r="111" spans="1:8" ht="13.5" thickBot="1">
      <c r="A111" s="42" t="s">
        <v>31</v>
      </c>
      <c r="B111" s="25">
        <f>SUM(B93:B109)</f>
        <v>3088303</v>
      </c>
      <c r="C111" s="25">
        <f aca="true" t="shared" si="6" ref="C111:H111">SUM(C93:C109)</f>
        <v>8574</v>
      </c>
      <c r="D111" s="25">
        <f t="shared" si="6"/>
        <v>43842</v>
      </c>
      <c r="E111" s="25">
        <f t="shared" si="6"/>
        <v>3140719</v>
      </c>
      <c r="F111" s="25">
        <f t="shared" si="6"/>
        <v>4752929</v>
      </c>
      <c r="G111" s="25">
        <f t="shared" si="6"/>
        <v>51035</v>
      </c>
      <c r="H111" s="25">
        <f t="shared" si="6"/>
        <v>7944683</v>
      </c>
    </row>
    <row r="112" spans="1:8" ht="12.75">
      <c r="A112" s="41"/>
      <c r="B112" s="21"/>
      <c r="C112" s="21"/>
      <c r="D112" s="21"/>
      <c r="E112" s="21"/>
      <c r="F112" s="21"/>
      <c r="G112" s="21"/>
      <c r="H112" s="21"/>
    </row>
    <row r="115" ht="12.75">
      <c r="A115" s="40" t="s">
        <v>101</v>
      </c>
    </row>
    <row r="116" ht="13.5" thickBot="1">
      <c r="A116" s="40" t="s">
        <v>106</v>
      </c>
    </row>
    <row r="117" spans="1:6" ht="13.5" thickBot="1">
      <c r="A117" s="41"/>
      <c r="B117" s="97" t="s">
        <v>107</v>
      </c>
      <c r="C117" s="97"/>
      <c r="D117" s="21" t="s">
        <v>89</v>
      </c>
      <c r="E117" s="21" t="s">
        <v>90</v>
      </c>
      <c r="F117" s="21" t="s">
        <v>91</v>
      </c>
    </row>
    <row r="118" spans="1:6" ht="12.75">
      <c r="A118" s="42" t="s">
        <v>5</v>
      </c>
      <c r="B118" s="21" t="s">
        <v>34</v>
      </c>
      <c r="C118" s="21" t="s">
        <v>36</v>
      </c>
      <c r="D118" s="24" t="s">
        <v>92</v>
      </c>
      <c r="E118" s="24" t="s">
        <v>93</v>
      </c>
      <c r="F118" s="24" t="s">
        <v>94</v>
      </c>
    </row>
    <row r="119" spans="1:6" ht="12.75">
      <c r="A119" s="42"/>
      <c r="B119" s="29"/>
      <c r="C119" s="23"/>
      <c r="D119" s="24" t="s">
        <v>95</v>
      </c>
      <c r="E119" s="24" t="s">
        <v>96</v>
      </c>
      <c r="F119" s="24" t="s">
        <v>97</v>
      </c>
    </row>
    <row r="120" spans="1:6" ht="13.5" thickBot="1">
      <c r="A120" s="42"/>
      <c r="B120" s="15" t="s">
        <v>114</v>
      </c>
      <c r="C120" s="15" t="s">
        <v>115</v>
      </c>
      <c r="D120" s="15" t="s">
        <v>116</v>
      </c>
      <c r="E120" s="15" t="s">
        <v>117</v>
      </c>
      <c r="F120" s="24" t="s">
        <v>98</v>
      </c>
    </row>
    <row r="121" spans="1:6" ht="12.75">
      <c r="A121" s="41"/>
      <c r="B121" s="21"/>
      <c r="C121" s="21"/>
      <c r="D121" s="21"/>
      <c r="E121" s="21"/>
      <c r="F121" s="21"/>
    </row>
    <row r="122" spans="1:6" ht="12.75">
      <c r="A122" s="42" t="s">
        <v>14</v>
      </c>
      <c r="B122" s="25">
        <v>117653</v>
      </c>
      <c r="C122" s="25">
        <v>30824</v>
      </c>
      <c r="D122" s="24">
        <v>664</v>
      </c>
      <c r="E122" s="25">
        <v>32071</v>
      </c>
      <c r="F122" s="25">
        <f>SUM(B122:D122)-E122</f>
        <v>117070</v>
      </c>
    </row>
    <row r="123" spans="1:6" ht="12.75">
      <c r="A123" s="42" t="s">
        <v>15</v>
      </c>
      <c r="B123" s="25">
        <v>375787</v>
      </c>
      <c r="C123" s="25">
        <v>127764</v>
      </c>
      <c r="D123" s="25">
        <v>96264</v>
      </c>
      <c r="E123" s="25">
        <v>138850</v>
      </c>
      <c r="F123" s="25">
        <f aca="true" t="shared" si="7" ref="F123:F138">SUM(B123:D123)-E123</f>
        <v>460965</v>
      </c>
    </row>
    <row r="124" spans="1:6" ht="12.75">
      <c r="A124" s="42" t="s">
        <v>16</v>
      </c>
      <c r="B124" s="25">
        <v>1751106</v>
      </c>
      <c r="C124" s="25">
        <v>334790</v>
      </c>
      <c r="D124" s="25">
        <v>192941</v>
      </c>
      <c r="E124" s="25">
        <v>247748</v>
      </c>
      <c r="F124" s="25">
        <f t="shared" si="7"/>
        <v>2031089</v>
      </c>
    </row>
    <row r="125" spans="1:6" ht="12.75">
      <c r="A125" s="42" t="s">
        <v>17</v>
      </c>
      <c r="B125" s="25">
        <v>438630</v>
      </c>
      <c r="C125" s="25">
        <v>369409</v>
      </c>
      <c r="D125" s="25">
        <v>372081</v>
      </c>
      <c r="E125" s="25">
        <v>270607</v>
      </c>
      <c r="F125" s="25">
        <f t="shared" si="7"/>
        <v>909513</v>
      </c>
    </row>
    <row r="126" spans="1:6" ht="12.75">
      <c r="A126" s="42" t="s">
        <v>18</v>
      </c>
      <c r="B126" s="25">
        <v>267243</v>
      </c>
      <c r="C126" s="25">
        <v>91083</v>
      </c>
      <c r="D126" s="25">
        <v>69961</v>
      </c>
      <c r="E126" s="25">
        <v>47156</v>
      </c>
      <c r="F126" s="25">
        <f t="shared" si="7"/>
        <v>381131</v>
      </c>
    </row>
    <row r="127" spans="1:6" ht="12.75">
      <c r="A127" s="42" t="s">
        <v>19</v>
      </c>
      <c r="B127" s="25">
        <v>198916</v>
      </c>
      <c r="C127" s="25">
        <v>15195</v>
      </c>
      <c r="D127" s="25">
        <v>23833</v>
      </c>
      <c r="E127" s="25">
        <v>40817</v>
      </c>
      <c r="F127" s="25">
        <f t="shared" si="7"/>
        <v>197127</v>
      </c>
    </row>
    <row r="128" spans="1:6" ht="12.75">
      <c r="A128" s="42" t="s">
        <v>20</v>
      </c>
      <c r="B128" s="25">
        <v>732558</v>
      </c>
      <c r="C128" s="25">
        <v>435557</v>
      </c>
      <c r="D128" s="25">
        <v>194878</v>
      </c>
      <c r="E128" s="25">
        <v>163288</v>
      </c>
      <c r="F128" s="25">
        <f t="shared" si="7"/>
        <v>1199705</v>
      </c>
    </row>
    <row r="129" spans="1:6" ht="12.75">
      <c r="A129" s="42" t="s">
        <v>21</v>
      </c>
      <c r="B129" s="25">
        <v>850973</v>
      </c>
      <c r="C129" s="25">
        <v>172304</v>
      </c>
      <c r="D129" s="25">
        <v>200621</v>
      </c>
      <c r="E129" s="25">
        <v>225794</v>
      </c>
      <c r="F129" s="25">
        <f t="shared" si="7"/>
        <v>998104</v>
      </c>
    </row>
    <row r="130" spans="1:6" ht="12.75">
      <c r="A130" s="42" t="s">
        <v>22</v>
      </c>
      <c r="B130" s="25">
        <v>258369</v>
      </c>
      <c r="C130" s="25">
        <v>49025</v>
      </c>
      <c r="D130" s="25">
        <v>63688</v>
      </c>
      <c r="E130" s="25">
        <v>15810</v>
      </c>
      <c r="F130" s="25">
        <f t="shared" si="7"/>
        <v>355272</v>
      </c>
    </row>
    <row r="131" spans="1:6" ht="12.75">
      <c r="A131" s="42" t="s">
        <v>23</v>
      </c>
      <c r="B131" s="25">
        <v>1680</v>
      </c>
      <c r="C131" s="24">
        <v>0</v>
      </c>
      <c r="D131" s="25">
        <v>1433</v>
      </c>
      <c r="E131" s="24">
        <v>645</v>
      </c>
      <c r="F131" s="25">
        <f t="shared" si="7"/>
        <v>2468</v>
      </c>
    </row>
    <row r="132" spans="1:6" ht="12.75">
      <c r="A132" s="42" t="s">
        <v>24</v>
      </c>
      <c r="B132" s="25">
        <v>336003</v>
      </c>
      <c r="C132" s="25">
        <v>35748</v>
      </c>
      <c r="D132" s="25">
        <v>48767</v>
      </c>
      <c r="E132" s="25">
        <v>37572</v>
      </c>
      <c r="F132" s="25">
        <f t="shared" si="7"/>
        <v>382946</v>
      </c>
    </row>
    <row r="133" spans="1:6" ht="12.75">
      <c r="A133" s="42" t="s">
        <v>25</v>
      </c>
      <c r="B133" s="25">
        <v>800360</v>
      </c>
      <c r="C133" s="25">
        <v>173299</v>
      </c>
      <c r="D133" s="25">
        <v>222694</v>
      </c>
      <c r="E133" s="25">
        <v>220510</v>
      </c>
      <c r="F133" s="25">
        <f t="shared" si="7"/>
        <v>975843</v>
      </c>
    </row>
    <row r="134" spans="1:6" ht="12.75">
      <c r="A134" s="42" t="s">
        <v>26</v>
      </c>
      <c r="B134" s="25">
        <v>14914</v>
      </c>
      <c r="C134" s="24">
        <v>698</v>
      </c>
      <c r="D134" s="24">
        <v>787</v>
      </c>
      <c r="E134" s="25">
        <v>3587</v>
      </c>
      <c r="F134" s="25">
        <f t="shared" si="7"/>
        <v>12812</v>
      </c>
    </row>
    <row r="135" spans="1:6" ht="12.75">
      <c r="A135" s="42" t="s">
        <v>27</v>
      </c>
      <c r="B135" s="25">
        <v>874480</v>
      </c>
      <c r="C135" s="25">
        <v>78670</v>
      </c>
      <c r="D135" s="25">
        <v>68243</v>
      </c>
      <c r="E135" s="25">
        <v>156772</v>
      </c>
      <c r="F135" s="25">
        <f t="shared" si="7"/>
        <v>864621</v>
      </c>
    </row>
    <row r="136" spans="1:6" ht="12.75">
      <c r="A136" s="42" t="s">
        <v>28</v>
      </c>
      <c r="B136" s="25">
        <v>667528</v>
      </c>
      <c r="C136" s="25">
        <v>166002</v>
      </c>
      <c r="D136" s="25">
        <v>126072</v>
      </c>
      <c r="E136" s="25">
        <v>191045</v>
      </c>
      <c r="F136" s="25">
        <f t="shared" si="7"/>
        <v>768557</v>
      </c>
    </row>
    <row r="137" spans="1:6" ht="12.75">
      <c r="A137" s="42" t="s">
        <v>29</v>
      </c>
      <c r="B137" s="25">
        <v>174682</v>
      </c>
      <c r="C137" s="25">
        <v>79709</v>
      </c>
      <c r="D137" s="25">
        <v>76055</v>
      </c>
      <c r="E137" s="25">
        <v>149196</v>
      </c>
      <c r="F137" s="25">
        <f t="shared" si="7"/>
        <v>181250</v>
      </c>
    </row>
    <row r="138" spans="1:6" ht="13.5" thickBot="1">
      <c r="A138" s="42" t="s">
        <v>30</v>
      </c>
      <c r="B138" s="25">
        <v>83801</v>
      </c>
      <c r="C138" s="25">
        <v>17946</v>
      </c>
      <c r="D138" s="25">
        <v>20211</v>
      </c>
      <c r="E138" s="25">
        <v>33739</v>
      </c>
      <c r="F138" s="27">
        <f t="shared" si="7"/>
        <v>88219</v>
      </c>
    </row>
    <row r="139" spans="1:6" ht="12.75">
      <c r="A139" s="41"/>
      <c r="B139" s="21"/>
      <c r="C139" s="21"/>
      <c r="D139" s="21"/>
      <c r="E139" s="21"/>
      <c r="F139" s="25"/>
    </row>
    <row r="140" spans="1:6" ht="13.5" thickBot="1">
      <c r="A140" s="42" t="s">
        <v>31</v>
      </c>
      <c r="B140" s="25">
        <f>SUM(B122:B138)</f>
        <v>7944683</v>
      </c>
      <c r="C140" s="25">
        <f>SUM(C122:C138)</f>
        <v>2178023</v>
      </c>
      <c r="D140" s="25">
        <f>SUM(D122:D138)</f>
        <v>1779193</v>
      </c>
      <c r="E140" s="25">
        <f>SUM(E122:E138)</f>
        <v>1975207</v>
      </c>
      <c r="F140" s="25">
        <f>SUM(F122:F138)</f>
        <v>9926692</v>
      </c>
    </row>
    <row r="141" spans="1:6" ht="12.75">
      <c r="A141" s="41"/>
      <c r="B141" s="21"/>
      <c r="C141" s="21"/>
      <c r="D141" s="21"/>
      <c r="E141" s="21"/>
      <c r="F141" s="21"/>
    </row>
    <row r="142" spans="1:6" ht="12.75">
      <c r="A142" s="46"/>
      <c r="B142" s="28"/>
      <c r="C142" s="28"/>
      <c r="D142" s="28"/>
      <c r="E142" s="28"/>
      <c r="F142" s="28"/>
    </row>
    <row r="144" ht="12.75">
      <c r="A144" s="40" t="s">
        <v>139</v>
      </c>
    </row>
    <row r="145" ht="13.5" thickBot="1">
      <c r="A145" s="40" t="s">
        <v>55</v>
      </c>
    </row>
    <row r="146" spans="1:9" ht="12.75">
      <c r="A146" s="41" t="s">
        <v>5</v>
      </c>
      <c r="B146" s="21" t="s">
        <v>120</v>
      </c>
      <c r="C146" s="21" t="s">
        <v>121</v>
      </c>
      <c r="D146" s="21" t="s">
        <v>122</v>
      </c>
      <c r="E146" s="21" t="s">
        <v>123</v>
      </c>
      <c r="F146" s="21" t="s">
        <v>124</v>
      </c>
      <c r="G146" s="21" t="s">
        <v>125</v>
      </c>
      <c r="H146" s="21" t="s">
        <v>126</v>
      </c>
      <c r="I146" s="21" t="s">
        <v>127</v>
      </c>
    </row>
    <row r="147" spans="1:9" ht="13.5" thickBot="1">
      <c r="A147" s="42"/>
      <c r="B147" s="24"/>
      <c r="C147" s="24"/>
      <c r="D147" s="24"/>
      <c r="E147" s="24"/>
      <c r="F147" s="24"/>
      <c r="G147" s="24"/>
      <c r="H147" s="24"/>
      <c r="I147" s="24"/>
    </row>
    <row r="148" spans="1:9" ht="12.75">
      <c r="A148" s="41"/>
      <c r="B148" s="21"/>
      <c r="C148" s="21"/>
      <c r="D148" s="21"/>
      <c r="E148" s="21"/>
      <c r="F148" s="21"/>
      <c r="G148" s="21"/>
      <c r="H148" s="21"/>
      <c r="I148" s="21"/>
    </row>
    <row r="149" spans="1:9" ht="12.75">
      <c r="A149" s="42" t="s">
        <v>14</v>
      </c>
      <c r="B149" s="25">
        <v>25496</v>
      </c>
      <c r="C149" s="25">
        <v>23752</v>
      </c>
      <c r="D149" s="24">
        <v>524</v>
      </c>
      <c r="E149" s="24">
        <v>0</v>
      </c>
      <c r="F149" s="24">
        <v>91</v>
      </c>
      <c r="G149" s="24">
        <v>0</v>
      </c>
      <c r="H149" s="24">
        <v>872</v>
      </c>
      <c r="I149" s="25">
        <f>SUM(B149:H149)</f>
        <v>50735</v>
      </c>
    </row>
    <row r="150" spans="1:9" ht="12.75">
      <c r="A150" s="42" t="s">
        <v>15</v>
      </c>
      <c r="B150" s="25">
        <v>29210</v>
      </c>
      <c r="C150" s="25">
        <v>11724</v>
      </c>
      <c r="D150" s="25">
        <v>4697</v>
      </c>
      <c r="E150" s="25">
        <v>4754</v>
      </c>
      <c r="F150" s="24">
        <v>126</v>
      </c>
      <c r="G150" s="25">
        <v>2532</v>
      </c>
      <c r="H150" s="25">
        <v>2403</v>
      </c>
      <c r="I150" s="25">
        <f aca="true" t="shared" si="8" ref="I150:I165">SUM(B150:H150)</f>
        <v>55446</v>
      </c>
    </row>
    <row r="151" spans="1:9" ht="12.75">
      <c r="A151" s="42" t="s">
        <v>16</v>
      </c>
      <c r="B151" s="25">
        <v>404374</v>
      </c>
      <c r="C151" s="25">
        <v>155786</v>
      </c>
      <c r="D151" s="25">
        <v>2740</v>
      </c>
      <c r="E151" s="25">
        <v>6269</v>
      </c>
      <c r="F151" s="25">
        <v>9058</v>
      </c>
      <c r="G151" s="25">
        <v>11632</v>
      </c>
      <c r="H151" s="25">
        <v>17859</v>
      </c>
      <c r="I151" s="25">
        <f t="shared" si="8"/>
        <v>607718</v>
      </c>
    </row>
    <row r="152" spans="1:9" ht="12.75">
      <c r="A152" s="42" t="s">
        <v>17</v>
      </c>
      <c r="B152" s="25">
        <v>40056</v>
      </c>
      <c r="C152" s="25">
        <v>12908</v>
      </c>
      <c r="D152" s="25">
        <v>4306</v>
      </c>
      <c r="E152" s="25">
        <v>7357</v>
      </c>
      <c r="F152" s="24">
        <v>363</v>
      </c>
      <c r="G152" s="25">
        <v>14081</v>
      </c>
      <c r="H152" s="25">
        <v>2335</v>
      </c>
      <c r="I152" s="25">
        <f t="shared" si="8"/>
        <v>81406</v>
      </c>
    </row>
    <row r="153" spans="1:9" ht="12.75">
      <c r="A153" s="42" t="s">
        <v>18</v>
      </c>
      <c r="B153" s="25">
        <v>80986</v>
      </c>
      <c r="C153" s="25">
        <v>30367</v>
      </c>
      <c r="D153" s="24">
        <v>983</v>
      </c>
      <c r="E153" s="24">
        <v>155</v>
      </c>
      <c r="F153" s="25">
        <v>1931</v>
      </c>
      <c r="G153" s="24">
        <v>0</v>
      </c>
      <c r="H153" s="25">
        <v>1801</v>
      </c>
      <c r="I153" s="25">
        <f t="shared" si="8"/>
        <v>116223</v>
      </c>
    </row>
    <row r="154" spans="1:9" ht="12.75">
      <c r="A154" s="42" t="s">
        <v>19</v>
      </c>
      <c r="B154" s="25">
        <v>8739</v>
      </c>
      <c r="C154" s="25">
        <v>4518</v>
      </c>
      <c r="D154" s="24">
        <v>0</v>
      </c>
      <c r="E154" s="24">
        <v>0</v>
      </c>
      <c r="F154" s="24">
        <v>256</v>
      </c>
      <c r="G154" s="24">
        <v>7</v>
      </c>
      <c r="H154" s="24">
        <v>136</v>
      </c>
      <c r="I154" s="25">
        <f t="shared" si="8"/>
        <v>13656</v>
      </c>
    </row>
    <row r="155" spans="1:9" ht="12.75">
      <c r="A155" s="42" t="s">
        <v>20</v>
      </c>
      <c r="B155" s="25">
        <v>139769</v>
      </c>
      <c r="C155" s="25">
        <v>42851</v>
      </c>
      <c r="D155" s="25">
        <v>3146</v>
      </c>
      <c r="E155" s="24">
        <v>413</v>
      </c>
      <c r="F155" s="24">
        <v>216</v>
      </c>
      <c r="G155" s="25">
        <v>4069</v>
      </c>
      <c r="H155" s="25">
        <v>2857</v>
      </c>
      <c r="I155" s="25">
        <f t="shared" si="8"/>
        <v>193321</v>
      </c>
    </row>
    <row r="156" spans="1:9" ht="12.75">
      <c r="A156" s="42" t="s">
        <v>21</v>
      </c>
      <c r="B156" s="25">
        <v>96117</v>
      </c>
      <c r="C156" s="25">
        <v>50243</v>
      </c>
      <c r="D156" s="24">
        <v>205</v>
      </c>
      <c r="E156" s="25">
        <v>4376</v>
      </c>
      <c r="F156" s="25">
        <v>5908</v>
      </c>
      <c r="G156" s="25">
        <v>12431</v>
      </c>
      <c r="H156" s="25">
        <v>2364</v>
      </c>
      <c r="I156" s="25">
        <f t="shared" si="8"/>
        <v>171644</v>
      </c>
    </row>
    <row r="157" spans="1:9" ht="12.75">
      <c r="A157" s="42" t="s">
        <v>22</v>
      </c>
      <c r="B157" s="25">
        <v>49826</v>
      </c>
      <c r="C157" s="25">
        <v>34005</v>
      </c>
      <c r="D157" s="24">
        <v>326</v>
      </c>
      <c r="E157" s="24">
        <v>0</v>
      </c>
      <c r="F157" s="24">
        <v>22</v>
      </c>
      <c r="G157" s="24">
        <v>0</v>
      </c>
      <c r="H157" s="25">
        <v>1148</v>
      </c>
      <c r="I157" s="25">
        <f t="shared" si="8"/>
        <v>85327</v>
      </c>
    </row>
    <row r="158" spans="1:9" ht="12.75">
      <c r="A158" s="42" t="s">
        <v>23</v>
      </c>
      <c r="B158" s="24">
        <v>8</v>
      </c>
      <c r="C158" s="24">
        <v>180</v>
      </c>
      <c r="D158" s="24">
        <v>0</v>
      </c>
      <c r="E158" s="24">
        <v>0</v>
      </c>
      <c r="F158" s="24">
        <v>1</v>
      </c>
      <c r="G158" s="24">
        <v>0</v>
      </c>
      <c r="H158" s="24">
        <v>111</v>
      </c>
      <c r="I158" s="25">
        <f t="shared" si="8"/>
        <v>300</v>
      </c>
    </row>
    <row r="159" spans="1:9" ht="12.75">
      <c r="A159" s="42" t="s">
        <v>24</v>
      </c>
      <c r="B159" s="25">
        <v>30203</v>
      </c>
      <c r="C159" s="25">
        <v>14456</v>
      </c>
      <c r="D159" s="25">
        <v>4723</v>
      </c>
      <c r="E159" s="24">
        <v>0</v>
      </c>
      <c r="F159" s="24">
        <v>0</v>
      </c>
      <c r="G159" s="24">
        <v>0</v>
      </c>
      <c r="H159" s="25">
        <v>2419</v>
      </c>
      <c r="I159" s="25">
        <f t="shared" si="8"/>
        <v>51801</v>
      </c>
    </row>
    <row r="160" spans="1:9" ht="12.75">
      <c r="A160" s="42" t="s">
        <v>25</v>
      </c>
      <c r="B160" s="25">
        <v>67981</v>
      </c>
      <c r="C160" s="25">
        <v>51926</v>
      </c>
      <c r="D160" s="25">
        <v>9734</v>
      </c>
      <c r="E160" s="25">
        <v>5128</v>
      </c>
      <c r="F160" s="24">
        <v>114</v>
      </c>
      <c r="G160" s="25">
        <v>18019</v>
      </c>
      <c r="H160" s="25">
        <v>8614</v>
      </c>
      <c r="I160" s="25">
        <f t="shared" si="8"/>
        <v>161516</v>
      </c>
    </row>
    <row r="161" spans="1:9" ht="12.75">
      <c r="A161" s="42" t="s">
        <v>26</v>
      </c>
      <c r="B161" s="24">
        <v>914</v>
      </c>
      <c r="C161" s="24">
        <v>228</v>
      </c>
      <c r="D161" s="24">
        <v>2</v>
      </c>
      <c r="E161" s="24">
        <v>5</v>
      </c>
      <c r="F161" s="24">
        <v>0</v>
      </c>
      <c r="G161" s="24">
        <v>0</v>
      </c>
      <c r="H161" s="24">
        <v>5</v>
      </c>
      <c r="I161" s="25">
        <f t="shared" si="8"/>
        <v>1154</v>
      </c>
    </row>
    <row r="162" spans="1:9" ht="12.75">
      <c r="A162" s="42" t="s">
        <v>27</v>
      </c>
      <c r="B162" s="25">
        <v>96791</v>
      </c>
      <c r="C162" s="25">
        <v>71749</v>
      </c>
      <c r="D162" s="25">
        <v>1996</v>
      </c>
      <c r="E162" s="25">
        <v>3358</v>
      </c>
      <c r="F162" s="25">
        <v>2758</v>
      </c>
      <c r="G162" s="25">
        <v>15988</v>
      </c>
      <c r="H162" s="25">
        <v>3404</v>
      </c>
      <c r="I162" s="25">
        <f t="shared" si="8"/>
        <v>196044</v>
      </c>
    </row>
    <row r="163" spans="1:9" ht="12.75">
      <c r="A163" s="42" t="s">
        <v>28</v>
      </c>
      <c r="B163" s="25">
        <v>77734</v>
      </c>
      <c r="C163" s="25">
        <v>39927</v>
      </c>
      <c r="D163" s="25">
        <v>2482</v>
      </c>
      <c r="E163" s="25">
        <v>9023</v>
      </c>
      <c r="F163" s="25">
        <v>2655</v>
      </c>
      <c r="G163" s="25">
        <v>5386</v>
      </c>
      <c r="H163" s="25">
        <v>4679</v>
      </c>
      <c r="I163" s="25">
        <f t="shared" si="8"/>
        <v>141886</v>
      </c>
    </row>
    <row r="164" spans="1:9" ht="12.75">
      <c r="A164" s="42" t="s">
        <v>29</v>
      </c>
      <c r="B164" s="25">
        <v>18992</v>
      </c>
      <c r="C164" s="25">
        <v>7351</v>
      </c>
      <c r="D164" s="24">
        <v>546</v>
      </c>
      <c r="E164" s="24">
        <v>125</v>
      </c>
      <c r="F164" s="24">
        <v>12</v>
      </c>
      <c r="G164" s="25">
        <v>5547</v>
      </c>
      <c r="H164" s="24">
        <v>377</v>
      </c>
      <c r="I164" s="25">
        <f t="shared" si="8"/>
        <v>32950</v>
      </c>
    </row>
    <row r="165" spans="1:9" ht="13.5" thickBot="1">
      <c r="A165" s="42" t="s">
        <v>30</v>
      </c>
      <c r="B165" s="25">
        <v>7980</v>
      </c>
      <c r="C165" s="25">
        <v>2368</v>
      </c>
      <c r="D165" s="25">
        <v>1869</v>
      </c>
      <c r="E165" s="24">
        <v>0</v>
      </c>
      <c r="F165" s="24">
        <v>5</v>
      </c>
      <c r="G165" s="24">
        <v>0</v>
      </c>
      <c r="H165" s="25">
        <v>3278</v>
      </c>
      <c r="I165" s="27">
        <f t="shared" si="8"/>
        <v>15500</v>
      </c>
    </row>
    <row r="166" spans="1:9" ht="12.75">
      <c r="A166" s="41"/>
      <c r="B166" s="21"/>
      <c r="C166" s="21"/>
      <c r="D166" s="21"/>
      <c r="E166" s="21"/>
      <c r="F166" s="21"/>
      <c r="G166" s="21"/>
      <c r="H166" s="21"/>
      <c r="I166" s="25"/>
    </row>
    <row r="167" spans="1:9" ht="13.5" thickBot="1">
      <c r="A167" s="42" t="s">
        <v>31</v>
      </c>
      <c r="B167" s="25">
        <f>SUM(B149:B165)</f>
        <v>1175176</v>
      </c>
      <c r="C167" s="25">
        <f aca="true" t="shared" si="9" ref="C167:I167">SUM(C149:C165)</f>
        <v>554339</v>
      </c>
      <c r="D167" s="25">
        <f t="shared" si="9"/>
        <v>38279</v>
      </c>
      <c r="E167" s="25">
        <f t="shared" si="9"/>
        <v>40963</v>
      </c>
      <c r="F167" s="25">
        <f t="shared" si="9"/>
        <v>23516</v>
      </c>
      <c r="G167" s="25">
        <f t="shared" si="9"/>
        <v>89692</v>
      </c>
      <c r="H167" s="25">
        <f t="shared" si="9"/>
        <v>54662</v>
      </c>
      <c r="I167" s="25">
        <f t="shared" si="9"/>
        <v>1976627</v>
      </c>
    </row>
    <row r="168" spans="1:9" ht="12.75">
      <c r="A168" s="41"/>
      <c r="B168" s="21"/>
      <c r="C168" s="21"/>
      <c r="D168" s="21"/>
      <c r="E168" s="21"/>
      <c r="F168" s="21"/>
      <c r="G168" s="21"/>
      <c r="H168" s="21"/>
      <c r="I168" s="21"/>
    </row>
    <row r="171" ht="12.75">
      <c r="A171" s="40" t="s">
        <v>148</v>
      </c>
    </row>
    <row r="172" ht="13.5" thickBot="1">
      <c r="A172" s="40" t="s">
        <v>106</v>
      </c>
    </row>
    <row r="173" spans="1:9" ht="12.75">
      <c r="A173" s="41"/>
      <c r="B173" s="20"/>
      <c r="C173" s="21"/>
      <c r="D173" s="21"/>
      <c r="E173" s="21"/>
      <c r="F173" s="21"/>
      <c r="G173" s="21"/>
      <c r="H173" s="21"/>
      <c r="I173" s="21"/>
    </row>
    <row r="174" spans="1:9" ht="13.5" thickBot="1">
      <c r="A174" s="42" t="s">
        <v>5</v>
      </c>
      <c r="B174" s="24" t="s">
        <v>120</v>
      </c>
      <c r="C174" s="24" t="s">
        <v>121</v>
      </c>
      <c r="D174" s="24" t="s">
        <v>122</v>
      </c>
      <c r="E174" s="24" t="s">
        <v>123</v>
      </c>
      <c r="F174" s="24" t="s">
        <v>124</v>
      </c>
      <c r="G174" s="24" t="s">
        <v>125</v>
      </c>
      <c r="H174" s="24" t="s">
        <v>126</v>
      </c>
      <c r="I174" s="24" t="s">
        <v>127</v>
      </c>
    </row>
    <row r="175" spans="1:9" ht="12.75">
      <c r="A175" s="41"/>
      <c r="B175" s="21"/>
      <c r="C175" s="21"/>
      <c r="D175" s="21"/>
      <c r="E175" s="21"/>
      <c r="F175" s="21"/>
      <c r="G175" s="21"/>
      <c r="H175" s="21"/>
      <c r="I175" s="21"/>
    </row>
    <row r="176" spans="1:9" ht="12.75">
      <c r="A176" s="42" t="s">
        <v>14</v>
      </c>
      <c r="B176" s="25">
        <v>142767</v>
      </c>
      <c r="C176" s="25">
        <v>180216</v>
      </c>
      <c r="D176" s="25">
        <v>7510</v>
      </c>
      <c r="E176" s="24">
        <v>0</v>
      </c>
      <c r="F176" s="25">
        <v>2610</v>
      </c>
      <c r="G176" s="24">
        <v>0</v>
      </c>
      <c r="H176" s="25">
        <v>3574</v>
      </c>
      <c r="I176" s="25">
        <f>SUM(B176:H176)</f>
        <v>336677</v>
      </c>
    </row>
    <row r="177" spans="1:9" ht="12.75">
      <c r="A177" s="42" t="s">
        <v>15</v>
      </c>
      <c r="B177" s="25">
        <v>160633</v>
      </c>
      <c r="C177" s="25">
        <v>93005</v>
      </c>
      <c r="D177" s="25">
        <v>69370</v>
      </c>
      <c r="E177" s="25">
        <v>220052</v>
      </c>
      <c r="F177" s="25">
        <v>2220</v>
      </c>
      <c r="G177" s="25">
        <v>27008</v>
      </c>
      <c r="H177" s="25">
        <v>14111</v>
      </c>
      <c r="I177" s="25">
        <f aca="true" t="shared" si="10" ref="I177:I192">SUM(B177:H177)</f>
        <v>586399</v>
      </c>
    </row>
    <row r="178" spans="1:9" ht="12.75">
      <c r="A178" s="42" t="s">
        <v>16</v>
      </c>
      <c r="B178" s="25">
        <v>2034456</v>
      </c>
      <c r="C178" s="25">
        <v>1184717</v>
      </c>
      <c r="D178" s="25">
        <v>47401</v>
      </c>
      <c r="E178" s="25">
        <v>108099</v>
      </c>
      <c r="F178" s="25">
        <v>245002</v>
      </c>
      <c r="G178" s="25">
        <v>95262</v>
      </c>
      <c r="H178" s="25">
        <v>416745</v>
      </c>
      <c r="I178" s="25">
        <f t="shared" si="10"/>
        <v>4131682</v>
      </c>
    </row>
    <row r="179" spans="1:9" ht="12.75">
      <c r="A179" s="42" t="s">
        <v>17</v>
      </c>
      <c r="B179" s="25">
        <v>214408</v>
      </c>
      <c r="C179" s="25">
        <v>112231</v>
      </c>
      <c r="D179" s="25">
        <v>55512</v>
      </c>
      <c r="E179" s="25">
        <v>169429</v>
      </c>
      <c r="F179" s="25">
        <v>9048</v>
      </c>
      <c r="G179" s="25">
        <v>134840</v>
      </c>
      <c r="H179" s="25">
        <v>15823</v>
      </c>
      <c r="I179" s="25">
        <f t="shared" si="10"/>
        <v>711291</v>
      </c>
    </row>
    <row r="180" spans="1:9" ht="12.75">
      <c r="A180" s="42" t="s">
        <v>18</v>
      </c>
      <c r="B180" s="25">
        <v>451243</v>
      </c>
      <c r="C180" s="25">
        <v>251953</v>
      </c>
      <c r="D180" s="25">
        <v>17755</v>
      </c>
      <c r="E180" s="25">
        <v>6070</v>
      </c>
      <c r="F180" s="25">
        <v>34209</v>
      </c>
      <c r="G180" s="24">
        <v>0</v>
      </c>
      <c r="H180" s="25">
        <v>13672</v>
      </c>
      <c r="I180" s="25">
        <f t="shared" si="10"/>
        <v>774902</v>
      </c>
    </row>
    <row r="181" spans="1:9" ht="12.75">
      <c r="A181" s="42" t="s">
        <v>19</v>
      </c>
      <c r="B181" s="25">
        <v>48838</v>
      </c>
      <c r="C181" s="25">
        <v>37842</v>
      </c>
      <c r="D181" s="24">
        <v>0</v>
      </c>
      <c r="E181" s="24">
        <v>0</v>
      </c>
      <c r="F181" s="25">
        <v>7879</v>
      </c>
      <c r="G181" s="24">
        <v>33</v>
      </c>
      <c r="H181" s="24">
        <v>626</v>
      </c>
      <c r="I181" s="25">
        <f t="shared" si="10"/>
        <v>95218</v>
      </c>
    </row>
    <row r="182" spans="1:9" ht="12.75">
      <c r="A182" s="42" t="s">
        <v>20</v>
      </c>
      <c r="B182" s="25">
        <v>775384</v>
      </c>
      <c r="C182" s="25">
        <v>368242</v>
      </c>
      <c r="D182" s="25">
        <v>47544</v>
      </c>
      <c r="E182" s="25">
        <v>4936</v>
      </c>
      <c r="F182" s="25">
        <v>9278</v>
      </c>
      <c r="G182" s="25">
        <v>43509</v>
      </c>
      <c r="H182" s="25">
        <v>18102</v>
      </c>
      <c r="I182" s="25">
        <f t="shared" si="10"/>
        <v>1266995</v>
      </c>
    </row>
    <row r="183" spans="1:9" ht="12.75">
      <c r="A183" s="42" t="s">
        <v>21</v>
      </c>
      <c r="B183" s="25">
        <v>492115</v>
      </c>
      <c r="C183" s="25">
        <v>374754</v>
      </c>
      <c r="D183" s="25">
        <v>3546</v>
      </c>
      <c r="E183" s="25">
        <v>216883</v>
      </c>
      <c r="F183" s="25">
        <v>160337</v>
      </c>
      <c r="G183" s="25">
        <v>113591</v>
      </c>
      <c r="H183" s="25">
        <v>19028</v>
      </c>
      <c r="I183" s="25">
        <f t="shared" si="10"/>
        <v>1380254</v>
      </c>
    </row>
    <row r="184" spans="1:9" ht="12.75">
      <c r="A184" s="42" t="s">
        <v>22</v>
      </c>
      <c r="B184" s="25">
        <v>259771</v>
      </c>
      <c r="C184" s="25">
        <v>256598</v>
      </c>
      <c r="D184" s="25">
        <v>4059</v>
      </c>
      <c r="E184" s="24">
        <v>0</v>
      </c>
      <c r="F184" s="24">
        <v>611</v>
      </c>
      <c r="G184" s="24">
        <v>0</v>
      </c>
      <c r="H184" s="25">
        <v>5491</v>
      </c>
      <c r="I184" s="25">
        <f t="shared" si="10"/>
        <v>526530</v>
      </c>
    </row>
    <row r="185" spans="1:9" ht="12.75">
      <c r="A185" s="42" t="s">
        <v>23</v>
      </c>
      <c r="B185" s="24">
        <v>55</v>
      </c>
      <c r="C185" s="25">
        <v>1353</v>
      </c>
      <c r="D185" s="24">
        <v>0</v>
      </c>
      <c r="E185" s="24">
        <v>0</v>
      </c>
      <c r="F185" s="24">
        <v>8</v>
      </c>
      <c r="G185" s="24">
        <v>0</v>
      </c>
      <c r="H185" s="24">
        <v>668</v>
      </c>
      <c r="I185" s="25">
        <f t="shared" si="10"/>
        <v>2084</v>
      </c>
    </row>
    <row r="186" spans="1:9" ht="12.75">
      <c r="A186" s="42" t="s">
        <v>24</v>
      </c>
      <c r="B186" s="25">
        <v>183411</v>
      </c>
      <c r="C186" s="25">
        <v>109228</v>
      </c>
      <c r="D186" s="25">
        <v>65671</v>
      </c>
      <c r="E186" s="24">
        <v>0</v>
      </c>
      <c r="F186" s="24">
        <v>0</v>
      </c>
      <c r="G186" s="24">
        <v>0</v>
      </c>
      <c r="H186" s="25">
        <v>12871</v>
      </c>
      <c r="I186" s="25">
        <f t="shared" si="10"/>
        <v>371181</v>
      </c>
    </row>
    <row r="187" spans="1:9" ht="12.75">
      <c r="A187" s="42" t="s">
        <v>25</v>
      </c>
      <c r="B187" s="25">
        <v>364946</v>
      </c>
      <c r="C187" s="25">
        <v>377616</v>
      </c>
      <c r="D187" s="25">
        <v>118485</v>
      </c>
      <c r="E187" s="25">
        <v>241523</v>
      </c>
      <c r="F187" s="25">
        <v>4484</v>
      </c>
      <c r="G187" s="25">
        <v>162443</v>
      </c>
      <c r="H187" s="25">
        <v>257868</v>
      </c>
      <c r="I187" s="25">
        <f t="shared" si="10"/>
        <v>1527365</v>
      </c>
    </row>
    <row r="188" spans="1:9" ht="12.75">
      <c r="A188" s="42" t="s">
        <v>26</v>
      </c>
      <c r="B188" s="25">
        <v>5043</v>
      </c>
      <c r="C188" s="25">
        <v>2178</v>
      </c>
      <c r="D188" s="24">
        <v>10</v>
      </c>
      <c r="E188" s="24">
        <v>85</v>
      </c>
      <c r="F188" s="24">
        <v>0</v>
      </c>
      <c r="G188" s="24">
        <v>0</v>
      </c>
      <c r="H188" s="24">
        <v>39</v>
      </c>
      <c r="I188" s="25">
        <f t="shared" si="10"/>
        <v>7355</v>
      </c>
    </row>
    <row r="189" spans="1:9" ht="12.75">
      <c r="A189" s="42" t="s">
        <v>27</v>
      </c>
      <c r="B189" s="25">
        <v>505382</v>
      </c>
      <c r="C189" s="25">
        <v>512690</v>
      </c>
      <c r="D189" s="25">
        <v>31722</v>
      </c>
      <c r="E189" s="25">
        <v>244229</v>
      </c>
      <c r="F189" s="25">
        <v>74663</v>
      </c>
      <c r="G189" s="25">
        <v>130839</v>
      </c>
      <c r="H189" s="25">
        <v>17662</v>
      </c>
      <c r="I189" s="25">
        <f t="shared" si="10"/>
        <v>1517187</v>
      </c>
    </row>
    <row r="190" spans="1:9" ht="12.75">
      <c r="A190" s="42" t="s">
        <v>28</v>
      </c>
      <c r="B190" s="25">
        <v>403604</v>
      </c>
      <c r="C190" s="25">
        <v>284692</v>
      </c>
      <c r="D190" s="25">
        <v>34973</v>
      </c>
      <c r="E190" s="25">
        <v>476661</v>
      </c>
      <c r="F190" s="25">
        <v>75840</v>
      </c>
      <c r="G190" s="25">
        <v>54130</v>
      </c>
      <c r="H190" s="25">
        <v>18446</v>
      </c>
      <c r="I190" s="25">
        <f t="shared" si="10"/>
        <v>1348346</v>
      </c>
    </row>
    <row r="191" spans="1:9" ht="12.75">
      <c r="A191" s="42" t="s">
        <v>29</v>
      </c>
      <c r="B191" s="25">
        <v>101317</v>
      </c>
      <c r="C191" s="25">
        <v>59235</v>
      </c>
      <c r="D191" s="25">
        <v>8203</v>
      </c>
      <c r="E191" s="25">
        <v>9325</v>
      </c>
      <c r="F191" s="24">
        <v>303</v>
      </c>
      <c r="G191" s="25">
        <v>52278</v>
      </c>
      <c r="H191" s="25">
        <v>1864</v>
      </c>
      <c r="I191" s="25">
        <f t="shared" si="10"/>
        <v>232525</v>
      </c>
    </row>
    <row r="192" spans="1:9" ht="13.5" thickBot="1">
      <c r="A192" s="42" t="s">
        <v>30</v>
      </c>
      <c r="B192" s="25">
        <v>40767</v>
      </c>
      <c r="C192" s="25">
        <v>20159</v>
      </c>
      <c r="D192" s="25">
        <v>27171</v>
      </c>
      <c r="E192" s="24">
        <v>0</v>
      </c>
      <c r="F192" s="24">
        <v>131</v>
      </c>
      <c r="G192" s="24">
        <v>0</v>
      </c>
      <c r="H192" s="25">
        <v>27349</v>
      </c>
      <c r="I192" s="27">
        <f t="shared" si="10"/>
        <v>115577</v>
      </c>
    </row>
    <row r="193" spans="1:9" ht="12.75">
      <c r="A193" s="41"/>
      <c r="B193" s="21"/>
      <c r="C193" s="21"/>
      <c r="D193" s="21"/>
      <c r="E193" s="21"/>
      <c r="F193" s="21"/>
      <c r="G193" s="21"/>
      <c r="H193" s="21"/>
      <c r="I193" s="25"/>
    </row>
    <row r="194" spans="1:9" ht="13.5" thickBot="1">
      <c r="A194" s="42" t="s">
        <v>31</v>
      </c>
      <c r="B194" s="25">
        <f>SUM(B176:B192)</f>
        <v>6184140</v>
      </c>
      <c r="C194" s="25">
        <f aca="true" t="shared" si="11" ref="C194:I194">SUM(C176:C192)</f>
        <v>4226709</v>
      </c>
      <c r="D194" s="25">
        <f t="shared" si="11"/>
        <v>538932</v>
      </c>
      <c r="E194" s="25">
        <f t="shared" si="11"/>
        <v>1697292</v>
      </c>
      <c r="F194" s="25">
        <f t="shared" si="11"/>
        <v>626623</v>
      </c>
      <c r="G194" s="25">
        <f t="shared" si="11"/>
        <v>813933</v>
      </c>
      <c r="H194" s="25">
        <f t="shared" si="11"/>
        <v>843939</v>
      </c>
      <c r="I194" s="25">
        <f t="shared" si="11"/>
        <v>14931568</v>
      </c>
    </row>
    <row r="195" spans="1:9" ht="12.75">
      <c r="A195" s="41"/>
      <c r="B195" s="21"/>
      <c r="C195" s="21"/>
      <c r="D195" s="21"/>
      <c r="E195" s="21"/>
      <c r="F195" s="21"/>
      <c r="G195" s="21"/>
      <c r="H195" s="21"/>
      <c r="I195" s="21"/>
    </row>
    <row r="198" ht="12.75">
      <c r="A198" s="40" t="s">
        <v>140</v>
      </c>
    </row>
    <row r="199" ht="13.5" thickBot="1">
      <c r="A199" s="40" t="s">
        <v>141</v>
      </c>
    </row>
    <row r="200" spans="1:9" ht="12.75">
      <c r="A200" s="41"/>
      <c r="B200" s="20"/>
      <c r="C200" s="21"/>
      <c r="D200" s="21"/>
      <c r="E200" s="21"/>
      <c r="F200" s="21"/>
      <c r="G200" s="21"/>
      <c r="H200" s="21"/>
      <c r="I200" s="21"/>
    </row>
    <row r="201" spans="1:9" ht="13.5" thickBot="1">
      <c r="A201" s="42" t="s">
        <v>5</v>
      </c>
      <c r="B201" s="24" t="s">
        <v>120</v>
      </c>
      <c r="C201" s="24" t="s">
        <v>121</v>
      </c>
      <c r="D201" s="24" t="s">
        <v>122</v>
      </c>
      <c r="E201" s="24" t="s">
        <v>123</v>
      </c>
      <c r="F201" s="24" t="s">
        <v>124</v>
      </c>
      <c r="G201" s="24" t="s">
        <v>125</v>
      </c>
      <c r="H201" s="24" t="s">
        <v>126</v>
      </c>
      <c r="I201" s="24" t="s">
        <v>131</v>
      </c>
    </row>
    <row r="202" spans="1:9" ht="12.75">
      <c r="A202" s="41"/>
      <c r="B202" s="21"/>
      <c r="C202" s="21"/>
      <c r="D202" s="21"/>
      <c r="E202" s="21"/>
      <c r="F202" s="21"/>
      <c r="G202" s="21"/>
      <c r="H202" s="21"/>
      <c r="I202" s="21"/>
    </row>
    <row r="203" spans="1:9" ht="12.75">
      <c r="A203" s="42" t="s">
        <v>14</v>
      </c>
      <c r="B203" s="25">
        <v>5600</v>
      </c>
      <c r="C203" s="25">
        <v>7587</v>
      </c>
      <c r="D203" s="25">
        <v>14332</v>
      </c>
      <c r="E203" s="24"/>
      <c r="F203" s="25">
        <v>28681</v>
      </c>
      <c r="G203" s="24"/>
      <c r="H203" s="25">
        <v>4099</v>
      </c>
      <c r="I203" s="25">
        <f>((I176/I149)*1000)</f>
        <v>6635.990933280772</v>
      </c>
    </row>
    <row r="204" spans="1:9" ht="12.75">
      <c r="A204" s="42" t="s">
        <v>15</v>
      </c>
      <c r="B204" s="25">
        <v>5499</v>
      </c>
      <c r="C204" s="25">
        <v>7933</v>
      </c>
      <c r="D204" s="25">
        <v>14769</v>
      </c>
      <c r="E204" s="25">
        <v>46288</v>
      </c>
      <c r="F204" s="25">
        <v>17619</v>
      </c>
      <c r="G204" s="25">
        <v>10667</v>
      </c>
      <c r="H204" s="25">
        <v>5872</v>
      </c>
      <c r="I204" s="25">
        <f>((I177/I150)*1000)</f>
        <v>10576.037946831151</v>
      </c>
    </row>
    <row r="205" spans="1:9" ht="12.75">
      <c r="A205" s="42" t="s">
        <v>16</v>
      </c>
      <c r="B205" s="25">
        <v>5031</v>
      </c>
      <c r="C205" s="25">
        <v>7605</v>
      </c>
      <c r="D205" s="25">
        <v>17300</v>
      </c>
      <c r="E205" s="25">
        <v>17243</v>
      </c>
      <c r="F205" s="25">
        <v>27048</v>
      </c>
      <c r="G205" s="25">
        <v>8190</v>
      </c>
      <c r="H205" s="25">
        <v>23335</v>
      </c>
      <c r="I205" s="25">
        <f>((I178/I151)*1000)</f>
        <v>6798.682941759172</v>
      </c>
    </row>
    <row r="206" spans="1:9" ht="12.75">
      <c r="A206" s="42" t="s">
        <v>17</v>
      </c>
      <c r="B206" s="25">
        <v>5353</v>
      </c>
      <c r="C206" s="25">
        <v>8695</v>
      </c>
      <c r="D206" s="25">
        <v>12892</v>
      </c>
      <c r="E206" s="25">
        <v>23030</v>
      </c>
      <c r="F206" s="25">
        <v>24926</v>
      </c>
      <c r="G206" s="25">
        <v>9576</v>
      </c>
      <c r="H206" s="25">
        <v>6776</v>
      </c>
      <c r="I206" s="25">
        <f>((I179/I152)*1000)</f>
        <v>8737.574625948946</v>
      </c>
    </row>
    <row r="207" spans="1:9" ht="12.75">
      <c r="A207" s="42" t="s">
        <v>18</v>
      </c>
      <c r="B207" s="25">
        <v>5572</v>
      </c>
      <c r="C207" s="25">
        <v>8297</v>
      </c>
      <c r="D207" s="25">
        <v>18062</v>
      </c>
      <c r="E207" s="25">
        <v>39161</v>
      </c>
      <c r="F207" s="25">
        <v>17716</v>
      </c>
      <c r="G207" s="24"/>
      <c r="H207" s="25">
        <v>7591</v>
      </c>
      <c r="I207" s="25">
        <f>((I180/I153)*1000)</f>
        <v>6667.372206878156</v>
      </c>
    </row>
    <row r="208" spans="1:9" ht="12.75">
      <c r="A208" s="42" t="s">
        <v>19</v>
      </c>
      <c r="B208" s="25">
        <v>5589</v>
      </c>
      <c r="C208" s="25">
        <v>8376</v>
      </c>
      <c r="D208" s="29"/>
      <c r="E208" s="24"/>
      <c r="F208" s="25">
        <v>30777</v>
      </c>
      <c r="G208" s="25">
        <v>4714</v>
      </c>
      <c r="H208" s="25">
        <v>4603</v>
      </c>
      <c r="I208" s="25">
        <f>((I181/I154)*1000)</f>
        <v>6972.612770943175</v>
      </c>
    </row>
    <row r="209" spans="1:9" ht="12.75">
      <c r="A209" s="42" t="s">
        <v>20</v>
      </c>
      <c r="B209" s="25">
        <v>5548</v>
      </c>
      <c r="C209" s="25">
        <v>8594</v>
      </c>
      <c r="D209" s="25">
        <v>15113</v>
      </c>
      <c r="E209" s="25">
        <v>11952</v>
      </c>
      <c r="F209" s="25">
        <v>42954</v>
      </c>
      <c r="G209" s="25">
        <v>10693</v>
      </c>
      <c r="H209" s="25">
        <v>6336</v>
      </c>
      <c r="I209" s="25">
        <f>((I182/I155)*1000)</f>
        <v>6553.840503618335</v>
      </c>
    </row>
    <row r="210" spans="1:9" ht="12.75">
      <c r="A210" s="42" t="s">
        <v>21</v>
      </c>
      <c r="B210" s="25">
        <v>5120</v>
      </c>
      <c r="C210" s="25">
        <v>7459</v>
      </c>
      <c r="D210" s="25">
        <v>17298</v>
      </c>
      <c r="E210" s="25">
        <v>49562</v>
      </c>
      <c r="F210" s="25">
        <v>27139</v>
      </c>
      <c r="G210" s="25">
        <v>9138</v>
      </c>
      <c r="H210" s="25">
        <v>8049</v>
      </c>
      <c r="I210" s="25">
        <f>((I183/I156)*1000)</f>
        <v>8041.37633706975</v>
      </c>
    </row>
    <row r="211" spans="1:9" ht="12.75">
      <c r="A211" s="42" t="s">
        <v>22</v>
      </c>
      <c r="B211" s="25">
        <v>5214</v>
      </c>
      <c r="C211" s="25">
        <v>7546</v>
      </c>
      <c r="D211" s="25">
        <v>12451</v>
      </c>
      <c r="E211" s="24"/>
      <c r="F211" s="25">
        <v>27773</v>
      </c>
      <c r="G211" s="24"/>
      <c r="H211" s="25">
        <v>4783</v>
      </c>
      <c r="I211" s="25">
        <f>((I184/I157)*1000)</f>
        <v>6170.7314214726875</v>
      </c>
    </row>
    <row r="212" spans="1:9" ht="12.75">
      <c r="A212" s="42" t="s">
        <v>23</v>
      </c>
      <c r="B212" s="25">
        <v>6875</v>
      </c>
      <c r="C212" s="25">
        <v>7517</v>
      </c>
      <c r="D212" s="24"/>
      <c r="E212" s="24"/>
      <c r="F212" s="25">
        <v>8000</v>
      </c>
      <c r="G212" s="24"/>
      <c r="H212" s="25">
        <v>6018</v>
      </c>
      <c r="I212" s="25">
        <f>((I185/I158)*1000)</f>
        <v>6946.666666666666</v>
      </c>
    </row>
    <row r="213" spans="1:9" ht="12.75">
      <c r="A213" s="42" t="s">
        <v>24</v>
      </c>
      <c r="B213" s="25">
        <v>6073</v>
      </c>
      <c r="C213" s="25">
        <v>7556</v>
      </c>
      <c r="D213" s="25">
        <v>13905</v>
      </c>
      <c r="E213" s="24"/>
      <c r="F213" s="24"/>
      <c r="G213" s="24"/>
      <c r="H213" s="25">
        <v>5321</v>
      </c>
      <c r="I213" s="25">
        <f>((I186/I159)*1000)</f>
        <v>7165.518040192274</v>
      </c>
    </row>
    <row r="214" spans="1:9" ht="12.75">
      <c r="A214" s="42" t="s">
        <v>25</v>
      </c>
      <c r="B214" s="25">
        <v>5368</v>
      </c>
      <c r="C214" s="25">
        <v>7272</v>
      </c>
      <c r="D214" s="25">
        <v>12172</v>
      </c>
      <c r="E214" s="25">
        <v>47099</v>
      </c>
      <c r="F214" s="25">
        <v>39333</v>
      </c>
      <c r="G214" s="25">
        <v>9015</v>
      </c>
      <c r="H214" s="25">
        <v>29936</v>
      </c>
      <c r="I214" s="25">
        <f>((I187/I160)*1000)</f>
        <v>9456.431560959905</v>
      </c>
    </row>
    <row r="215" spans="1:9" ht="12.75">
      <c r="A215" s="42" t="s">
        <v>26</v>
      </c>
      <c r="B215" s="25">
        <v>5518</v>
      </c>
      <c r="C215" s="25">
        <v>9553</v>
      </c>
      <c r="D215" s="25">
        <v>5000</v>
      </c>
      <c r="E215" s="25">
        <v>17000</v>
      </c>
      <c r="F215" s="24"/>
      <c r="G215" s="24"/>
      <c r="H215" s="25">
        <v>7800</v>
      </c>
      <c r="I215" s="25">
        <f>((I188/I161)*1000)</f>
        <v>6373.483535528596</v>
      </c>
    </row>
    <row r="216" spans="1:9" ht="12.75">
      <c r="A216" s="42" t="s">
        <v>27</v>
      </c>
      <c r="B216" s="25">
        <v>5221</v>
      </c>
      <c r="C216" s="25">
        <v>7146</v>
      </c>
      <c r="D216" s="25">
        <v>15893</v>
      </c>
      <c r="E216" s="25">
        <v>72730</v>
      </c>
      <c r="F216" s="25">
        <v>27071</v>
      </c>
      <c r="G216" s="25">
        <v>8184</v>
      </c>
      <c r="H216" s="25">
        <v>5189</v>
      </c>
      <c r="I216" s="25">
        <f>((I189/I162)*1000)</f>
        <v>7739.012670624961</v>
      </c>
    </row>
    <row r="217" spans="1:9" ht="12.75">
      <c r="A217" s="42" t="s">
        <v>28</v>
      </c>
      <c r="B217" s="25">
        <v>5192</v>
      </c>
      <c r="C217" s="25">
        <v>7130</v>
      </c>
      <c r="D217" s="25">
        <v>14091</v>
      </c>
      <c r="E217" s="25">
        <v>52827</v>
      </c>
      <c r="F217" s="25">
        <v>28565</v>
      </c>
      <c r="G217" s="25">
        <v>10050</v>
      </c>
      <c r="H217" s="25">
        <v>3942</v>
      </c>
      <c r="I217" s="25">
        <f>((I190/I163)*1000)</f>
        <v>9503.023554120913</v>
      </c>
    </row>
    <row r="218" spans="1:9" ht="12.75">
      <c r="A218" s="42" t="s">
        <v>29</v>
      </c>
      <c r="B218" s="25">
        <v>5335</v>
      </c>
      <c r="C218" s="25">
        <v>8058</v>
      </c>
      <c r="D218" s="25">
        <v>15024</v>
      </c>
      <c r="E218" s="25">
        <v>74600</v>
      </c>
      <c r="F218" s="25">
        <v>25250</v>
      </c>
      <c r="G218" s="25">
        <v>9425</v>
      </c>
      <c r="H218" s="25">
        <v>4944</v>
      </c>
      <c r="I218" s="25">
        <f>((I191/I164)*1000)</f>
        <v>7056.90440060698</v>
      </c>
    </row>
    <row r="219" spans="1:9" ht="13.5" thickBot="1">
      <c r="A219" s="42" t="s">
        <v>30</v>
      </c>
      <c r="B219" s="25">
        <v>5109</v>
      </c>
      <c r="C219" s="25">
        <v>8513</v>
      </c>
      <c r="D219" s="25">
        <v>14538</v>
      </c>
      <c r="E219" s="24"/>
      <c r="F219" s="25">
        <v>26200</v>
      </c>
      <c r="G219" s="24"/>
      <c r="H219" s="25">
        <v>8343</v>
      </c>
      <c r="I219" s="27">
        <f>((I192/I165)*1000)</f>
        <v>7456.580645161291</v>
      </c>
    </row>
    <row r="220" spans="1:9" ht="12.75">
      <c r="A220" s="41"/>
      <c r="B220" s="21"/>
      <c r="C220" s="21"/>
      <c r="D220" s="21"/>
      <c r="E220" s="21"/>
      <c r="F220" s="21"/>
      <c r="G220" s="21"/>
      <c r="H220" s="21"/>
      <c r="I220" s="25"/>
    </row>
    <row r="221" spans="1:9" ht="13.5" thickBot="1">
      <c r="A221" s="44" t="s">
        <v>132</v>
      </c>
      <c r="B221" s="27">
        <f>((B194/B167)*1000)</f>
        <v>5262.3096455339455</v>
      </c>
      <c r="C221" s="27">
        <f>((C194/C167)*1000)</f>
        <v>7624.7729277572025</v>
      </c>
      <c r="D221" s="27">
        <f>((D194/D167)*1000)</f>
        <v>14079.051176885498</v>
      </c>
      <c r="E221" s="27">
        <f>((E194/E167)*1000)</f>
        <v>41434.75819642116</v>
      </c>
      <c r="F221" s="27">
        <f>((F194/F167)*1000)</f>
        <v>26646.666099676815</v>
      </c>
      <c r="G221" s="27">
        <f>((G194/G167)*1000)</f>
        <v>9074.755831066315</v>
      </c>
      <c r="H221" s="27">
        <f>((H194/H167)*1000)</f>
        <v>15439.226519337015</v>
      </c>
      <c r="I221" s="27">
        <f>((I194/I167)*1000)</f>
        <v>7554.064575663491</v>
      </c>
    </row>
  </sheetData>
  <mergeCells count="3">
    <mergeCell ref="C61:D61"/>
    <mergeCell ref="B89:E89"/>
    <mergeCell ref="B117:C117"/>
  </mergeCells>
  <printOptions/>
  <pageMargins left="0.75" right="0.75" top="1" bottom="1" header="0" footer="0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6"/>
  <sheetViews>
    <sheetView showGridLines="0" tabSelected="1" zoomScale="75" zoomScaleNormal="75" workbookViewId="0" topLeftCell="A1">
      <selection activeCell="A203" sqref="A203:IV203"/>
    </sheetView>
  </sheetViews>
  <sheetFormatPr defaultColWidth="11.421875" defaultRowHeight="12.75"/>
  <cols>
    <col min="1" max="1" width="24.28125" style="48" customWidth="1"/>
    <col min="2" max="5" width="16.7109375" style="2" customWidth="1"/>
    <col min="6" max="8" width="21.8515625" style="2" customWidth="1"/>
    <col min="9" max="9" width="9.140625" style="2" customWidth="1"/>
    <col min="10" max="16384" width="11.421875" style="2" customWidth="1"/>
  </cols>
  <sheetData>
    <row r="1" ht="12.75">
      <c r="A1" s="38" t="s">
        <v>0</v>
      </c>
    </row>
    <row r="3" ht="12.75">
      <c r="A3" s="39" t="s">
        <v>1</v>
      </c>
    </row>
    <row r="4" spans="1:2" ht="12.75" customHeight="1" thickBot="1">
      <c r="A4" s="38" t="s">
        <v>2</v>
      </c>
      <c r="B4" s="47"/>
    </row>
    <row r="5" spans="1:5" ht="12.75" customHeight="1">
      <c r="A5" s="68"/>
      <c r="B5" s="69" t="s">
        <v>3</v>
      </c>
      <c r="C5" s="69" t="s">
        <v>3</v>
      </c>
      <c r="D5" s="69" t="s">
        <v>3</v>
      </c>
      <c r="E5" s="69" t="s">
        <v>4</v>
      </c>
    </row>
    <row r="6" spans="1:5" ht="12.75" customHeight="1">
      <c r="A6" s="48" t="s">
        <v>5</v>
      </c>
      <c r="B6" s="3" t="s">
        <v>6</v>
      </c>
      <c r="C6" s="4" t="s">
        <v>7</v>
      </c>
      <c r="D6" s="3" t="s">
        <v>8</v>
      </c>
      <c r="E6" s="4" t="s">
        <v>9</v>
      </c>
    </row>
    <row r="7" spans="1:5" ht="13.5" thickBot="1">
      <c r="A7" s="70"/>
      <c r="B7" s="71" t="s">
        <v>10</v>
      </c>
      <c r="C7" s="71" t="s">
        <v>11</v>
      </c>
      <c r="D7" s="71" t="s">
        <v>12</v>
      </c>
      <c r="E7" s="71" t="s">
        <v>13</v>
      </c>
    </row>
    <row r="8" spans="1:5" ht="12.75">
      <c r="A8" s="49" t="s">
        <v>14</v>
      </c>
      <c r="B8" s="4">
        <v>4</v>
      </c>
      <c r="C8" s="4"/>
      <c r="D8" s="6">
        <v>442</v>
      </c>
      <c r="E8" s="11">
        <v>446</v>
      </c>
    </row>
    <row r="9" spans="1:5" ht="12.75">
      <c r="A9" s="48" t="s">
        <v>15</v>
      </c>
      <c r="B9" s="31"/>
      <c r="C9" s="31"/>
      <c r="D9" s="50">
        <v>1261</v>
      </c>
      <c r="E9" s="11">
        <v>1261</v>
      </c>
    </row>
    <row r="10" spans="1:5" ht="12.75">
      <c r="A10" s="48" t="s">
        <v>16</v>
      </c>
      <c r="B10" s="31">
        <v>12</v>
      </c>
      <c r="C10" s="31"/>
      <c r="D10" s="50">
        <v>6728</v>
      </c>
      <c r="E10" s="11">
        <v>6740</v>
      </c>
    </row>
    <row r="11" spans="1:5" ht="12.75">
      <c r="A11" s="48" t="s">
        <v>17</v>
      </c>
      <c r="B11" s="31">
        <v>8</v>
      </c>
      <c r="C11" s="31"/>
      <c r="D11" s="50">
        <v>1440</v>
      </c>
      <c r="E11" s="11">
        <v>1448</v>
      </c>
    </row>
    <row r="12" spans="1:5" ht="12.75">
      <c r="A12" s="48" t="s">
        <v>18</v>
      </c>
      <c r="B12" s="31"/>
      <c r="C12" s="31"/>
      <c r="D12" s="50">
        <v>1103</v>
      </c>
      <c r="E12" s="11">
        <v>1103</v>
      </c>
    </row>
    <row r="13" spans="1:5" ht="12.75">
      <c r="A13" s="22" t="s">
        <v>19</v>
      </c>
      <c r="B13" s="31">
        <v>68</v>
      </c>
      <c r="C13" s="31"/>
      <c r="D13" s="50">
        <v>691</v>
      </c>
      <c r="E13" s="11">
        <v>759</v>
      </c>
    </row>
    <row r="14" spans="1:5" ht="12.75">
      <c r="A14" s="48" t="s">
        <v>20</v>
      </c>
      <c r="B14" s="31"/>
      <c r="C14" s="31"/>
      <c r="D14" s="50">
        <v>2521</v>
      </c>
      <c r="E14" s="11">
        <v>2521</v>
      </c>
    </row>
    <row r="15" spans="1:5" ht="12.75">
      <c r="A15" s="48" t="s">
        <v>21</v>
      </c>
      <c r="B15" s="31">
        <v>65</v>
      </c>
      <c r="C15" s="31"/>
      <c r="D15" s="50">
        <v>2778</v>
      </c>
      <c r="E15" s="11">
        <v>2843</v>
      </c>
    </row>
    <row r="16" spans="1:5" ht="12.75">
      <c r="A16" s="48" t="s">
        <v>22</v>
      </c>
      <c r="B16" s="31">
        <v>16</v>
      </c>
      <c r="C16" s="31">
        <v>97</v>
      </c>
      <c r="D16" s="50">
        <v>739</v>
      </c>
      <c r="E16" s="11">
        <v>852</v>
      </c>
    </row>
    <row r="17" spans="1:5" ht="12.75">
      <c r="A17" s="48" t="s">
        <v>23</v>
      </c>
      <c r="B17" s="31"/>
      <c r="C17" s="31"/>
      <c r="D17" s="50">
        <v>2</v>
      </c>
      <c r="E17" s="11">
        <v>2</v>
      </c>
    </row>
    <row r="18" spans="1:5" ht="12.75">
      <c r="A18" s="22" t="s">
        <v>24</v>
      </c>
      <c r="B18" s="2">
        <v>67</v>
      </c>
      <c r="D18" s="11">
        <v>1278</v>
      </c>
      <c r="E18" s="11">
        <v>1345</v>
      </c>
    </row>
    <row r="19" spans="1:5" ht="12.75">
      <c r="A19" s="48" t="s">
        <v>25</v>
      </c>
      <c r="B19" s="31">
        <v>122</v>
      </c>
      <c r="C19" s="31"/>
      <c r="D19" s="50">
        <v>2580</v>
      </c>
      <c r="E19" s="11">
        <v>2702</v>
      </c>
    </row>
    <row r="20" spans="1:5" ht="12.75">
      <c r="A20" s="22" t="s">
        <v>26</v>
      </c>
      <c r="B20" s="31"/>
      <c r="C20" s="31"/>
      <c r="D20" s="50">
        <v>31</v>
      </c>
      <c r="E20" s="11">
        <v>31</v>
      </c>
    </row>
    <row r="21" spans="1:5" ht="12.75">
      <c r="A21" s="48" t="s">
        <v>27</v>
      </c>
      <c r="B21" s="31"/>
      <c r="C21" s="31"/>
      <c r="D21" s="51">
        <v>3004</v>
      </c>
      <c r="E21" s="11">
        <v>3004</v>
      </c>
    </row>
    <row r="22" spans="1:5" ht="12.75">
      <c r="A22" s="48" t="s">
        <v>28</v>
      </c>
      <c r="B22" s="31">
        <v>9</v>
      </c>
      <c r="C22" s="31"/>
      <c r="D22" s="51">
        <v>2054</v>
      </c>
      <c r="E22" s="11">
        <v>2063</v>
      </c>
    </row>
    <row r="23" spans="1:5" ht="12.75">
      <c r="A23" s="48" t="s">
        <v>29</v>
      </c>
      <c r="B23" s="31">
        <v>5</v>
      </c>
      <c r="C23" s="31"/>
      <c r="D23" s="50">
        <v>596</v>
      </c>
      <c r="E23" s="11">
        <v>601</v>
      </c>
    </row>
    <row r="24" spans="1:5" ht="13.5" thickBot="1">
      <c r="A24" s="48" t="s">
        <v>30</v>
      </c>
      <c r="B24" s="31"/>
      <c r="C24" s="31"/>
      <c r="D24" s="50">
        <v>189</v>
      </c>
      <c r="E24" s="11">
        <v>189</v>
      </c>
    </row>
    <row r="25" spans="1:5" ht="12.75" customHeight="1">
      <c r="A25" s="72"/>
      <c r="B25" s="73"/>
      <c r="C25" s="74"/>
      <c r="D25" s="74"/>
      <c r="E25" s="74"/>
    </row>
    <row r="26" spans="1:5" ht="12.75" customHeight="1">
      <c r="A26" s="48" t="s">
        <v>31</v>
      </c>
      <c r="B26" s="8">
        <v>376</v>
      </c>
      <c r="C26" s="8">
        <v>97</v>
      </c>
      <c r="D26" s="8">
        <v>27437</v>
      </c>
      <c r="E26" s="8">
        <v>27910</v>
      </c>
    </row>
    <row r="27" spans="1:5" ht="12.75" customHeight="1">
      <c r="A27" s="39"/>
      <c r="B27" s="9"/>
      <c r="C27" s="10"/>
      <c r="D27" s="10"/>
      <c r="E27" s="10"/>
    </row>
    <row r="28" spans="1:5" ht="12.75" customHeight="1" thickBot="1">
      <c r="A28" s="70"/>
      <c r="B28" s="75"/>
      <c r="C28" s="76"/>
      <c r="D28" s="76"/>
      <c r="E28" s="76"/>
    </row>
    <row r="29" spans="1:5" ht="12.75" customHeight="1">
      <c r="A29" s="22"/>
      <c r="B29" s="9"/>
      <c r="C29" s="10"/>
      <c r="D29" s="10"/>
      <c r="E29" s="10"/>
    </row>
    <row r="30" spans="1:5" ht="12.75" customHeight="1">
      <c r="A30" s="39"/>
      <c r="B30" s="9"/>
      <c r="C30" s="10"/>
      <c r="D30" s="10"/>
      <c r="E30" s="10"/>
    </row>
    <row r="31" spans="1:5" ht="12.75" customHeight="1">
      <c r="A31" s="39"/>
      <c r="B31" s="9"/>
      <c r="C31" s="10"/>
      <c r="D31" s="10"/>
      <c r="E31" s="10"/>
    </row>
    <row r="32" ht="12.75" customHeight="1">
      <c r="A32" s="39" t="s">
        <v>32</v>
      </c>
    </row>
    <row r="33" spans="1:2" s="103" customFormat="1" ht="12.75" customHeight="1" thickBot="1">
      <c r="A33" s="38" t="s">
        <v>2</v>
      </c>
      <c r="B33" s="47"/>
    </row>
    <row r="34" spans="1:5" ht="12.75">
      <c r="A34" s="68"/>
      <c r="B34" s="69" t="s">
        <v>3</v>
      </c>
      <c r="C34" s="69" t="s">
        <v>3</v>
      </c>
      <c r="D34" s="69" t="s">
        <v>3</v>
      </c>
      <c r="E34" s="69" t="s">
        <v>33</v>
      </c>
    </row>
    <row r="35" spans="1:5" ht="12.75">
      <c r="A35" s="48" t="s">
        <v>5</v>
      </c>
      <c r="B35" s="3" t="s">
        <v>34</v>
      </c>
      <c r="C35" s="4" t="s">
        <v>35</v>
      </c>
      <c r="D35" s="3" t="s">
        <v>36</v>
      </c>
      <c r="E35" s="4"/>
    </row>
    <row r="36" spans="1:5" ht="13.5" thickBot="1">
      <c r="A36" s="70"/>
      <c r="B36" s="71" t="s">
        <v>37</v>
      </c>
      <c r="C36" s="71" t="s">
        <v>38</v>
      </c>
      <c r="D36" s="71" t="s">
        <v>39</v>
      </c>
      <c r="E36" s="71" t="s">
        <v>40</v>
      </c>
    </row>
    <row r="37" spans="1:5" ht="12.75">
      <c r="A37" s="52" t="s">
        <v>14</v>
      </c>
      <c r="B37" s="50">
        <v>317</v>
      </c>
      <c r="C37" s="50">
        <v>89</v>
      </c>
      <c r="D37" s="50">
        <v>36</v>
      </c>
      <c r="E37" s="53">
        <v>442</v>
      </c>
    </row>
    <row r="38" spans="1:5" ht="12.75">
      <c r="A38" s="52" t="s">
        <v>15</v>
      </c>
      <c r="B38" s="50">
        <v>17</v>
      </c>
      <c r="C38" s="50">
        <v>0</v>
      </c>
      <c r="D38" s="50">
        <v>1244</v>
      </c>
      <c r="E38" s="11">
        <v>1261</v>
      </c>
    </row>
    <row r="39" spans="1:5" ht="12.75">
      <c r="A39" s="52" t="s">
        <v>16</v>
      </c>
      <c r="B39" s="50">
        <v>6200</v>
      </c>
      <c r="C39" s="50"/>
      <c r="D39" s="50">
        <v>528</v>
      </c>
      <c r="E39" s="11">
        <v>6728</v>
      </c>
    </row>
    <row r="40" spans="1:5" ht="12.75">
      <c r="A40" s="52" t="s">
        <v>17</v>
      </c>
      <c r="B40" s="50">
        <v>394</v>
      </c>
      <c r="C40" s="50">
        <v>942</v>
      </c>
      <c r="D40" s="50">
        <v>104</v>
      </c>
      <c r="E40" s="11">
        <v>1440</v>
      </c>
    </row>
    <row r="41" spans="1:5" ht="12.75">
      <c r="A41" s="52" t="s">
        <v>18</v>
      </c>
      <c r="B41" s="50">
        <v>93</v>
      </c>
      <c r="C41" s="50">
        <v>794</v>
      </c>
      <c r="D41" s="50">
        <v>216</v>
      </c>
      <c r="E41" s="11">
        <v>1103</v>
      </c>
    </row>
    <row r="42" spans="1:5" ht="12.75">
      <c r="A42" s="52" t="s">
        <v>19</v>
      </c>
      <c r="B42" s="50">
        <v>691</v>
      </c>
      <c r="C42" s="50"/>
      <c r="D42" s="50"/>
      <c r="E42" s="11">
        <v>691</v>
      </c>
    </row>
    <row r="43" spans="1:5" ht="12.75">
      <c r="A43" s="52" t="s">
        <v>20</v>
      </c>
      <c r="B43" s="50">
        <v>1626</v>
      </c>
      <c r="C43" s="50"/>
      <c r="D43" s="50">
        <v>895</v>
      </c>
      <c r="E43" s="11">
        <v>2521</v>
      </c>
    </row>
    <row r="44" spans="1:5" ht="12.75">
      <c r="A44" s="52" t="s">
        <v>21</v>
      </c>
      <c r="B44" s="50">
        <v>882</v>
      </c>
      <c r="C44" s="50">
        <v>251</v>
      </c>
      <c r="D44" s="50">
        <v>1645</v>
      </c>
      <c r="E44" s="11">
        <v>2778</v>
      </c>
    </row>
    <row r="45" spans="1:5" ht="12.75">
      <c r="A45" s="52" t="s">
        <v>22</v>
      </c>
      <c r="B45" s="50">
        <v>32</v>
      </c>
      <c r="C45" s="50">
        <v>659</v>
      </c>
      <c r="D45" s="50">
        <v>48</v>
      </c>
      <c r="E45" s="11">
        <v>739</v>
      </c>
    </row>
    <row r="46" spans="1:5" ht="12.75">
      <c r="A46" s="52" t="s">
        <v>23</v>
      </c>
      <c r="B46" s="50">
        <v>2</v>
      </c>
      <c r="C46" s="50"/>
      <c r="D46" s="50"/>
      <c r="E46" s="11">
        <v>2</v>
      </c>
    </row>
    <row r="47" spans="1:5" ht="12.75">
      <c r="A47" s="52" t="s">
        <v>24</v>
      </c>
      <c r="B47" s="50">
        <v>38</v>
      </c>
      <c r="C47" s="50">
        <v>1146</v>
      </c>
      <c r="D47" s="50">
        <v>94</v>
      </c>
      <c r="E47" s="11">
        <v>1278</v>
      </c>
    </row>
    <row r="48" spans="1:5" ht="12.75">
      <c r="A48" s="52" t="s">
        <v>25</v>
      </c>
      <c r="B48" s="50">
        <v>720</v>
      </c>
      <c r="C48" s="50">
        <v>1517</v>
      </c>
      <c r="D48" s="50">
        <v>343</v>
      </c>
      <c r="E48" s="11">
        <v>2580</v>
      </c>
    </row>
    <row r="49" spans="1:5" ht="12.75">
      <c r="A49" s="52" t="s">
        <v>26</v>
      </c>
      <c r="B49" s="50">
        <v>31</v>
      </c>
      <c r="C49" s="50"/>
      <c r="D49" s="50"/>
      <c r="E49" s="11">
        <v>31</v>
      </c>
    </row>
    <row r="50" spans="1:5" ht="12.75">
      <c r="A50" s="52" t="s">
        <v>27</v>
      </c>
      <c r="B50" s="50">
        <v>2477</v>
      </c>
      <c r="C50" s="50">
        <v>527</v>
      </c>
      <c r="D50" s="50"/>
      <c r="E50" s="53">
        <v>3004</v>
      </c>
    </row>
    <row r="51" spans="1:5" ht="12.75">
      <c r="A51" s="52" t="s">
        <v>28</v>
      </c>
      <c r="B51" s="50">
        <v>213</v>
      </c>
      <c r="C51" s="50">
        <v>1485</v>
      </c>
      <c r="D51" s="50">
        <v>356</v>
      </c>
      <c r="E51" s="53">
        <v>2054</v>
      </c>
    </row>
    <row r="52" spans="1:5" ht="12.75">
      <c r="A52" s="52" t="s">
        <v>29</v>
      </c>
      <c r="B52" s="50">
        <v>179</v>
      </c>
      <c r="C52" s="50">
        <v>388</v>
      </c>
      <c r="D52" s="50">
        <v>29</v>
      </c>
      <c r="E52" s="11">
        <v>596</v>
      </c>
    </row>
    <row r="53" spans="1:5" ht="13.5" thickBot="1">
      <c r="A53" s="52" t="s">
        <v>30</v>
      </c>
      <c r="B53" s="50">
        <v>24</v>
      </c>
      <c r="C53" s="50">
        <v>147</v>
      </c>
      <c r="D53" s="50">
        <v>18</v>
      </c>
      <c r="E53" s="11">
        <v>189</v>
      </c>
    </row>
    <row r="54" spans="1:5" ht="12.75">
      <c r="A54" s="72"/>
      <c r="B54" s="73"/>
      <c r="C54" s="74"/>
      <c r="D54" s="74"/>
      <c r="E54" s="74"/>
    </row>
    <row r="55" spans="1:6" ht="12.75">
      <c r="A55" s="48" t="s">
        <v>31</v>
      </c>
      <c r="B55" s="8">
        <v>13936</v>
      </c>
      <c r="C55" s="11">
        <v>7945</v>
      </c>
      <c r="D55" s="11">
        <v>5556</v>
      </c>
      <c r="E55" s="11">
        <v>27437</v>
      </c>
      <c r="F55" s="10"/>
    </row>
    <row r="56" spans="1:5" ht="12.75" customHeight="1">
      <c r="A56" s="39"/>
      <c r="B56" s="9"/>
      <c r="C56" s="10"/>
      <c r="D56" s="10"/>
      <c r="E56" s="10"/>
    </row>
    <row r="57" spans="1:5" ht="13.5" thickBot="1">
      <c r="A57" s="77"/>
      <c r="B57" s="78"/>
      <c r="C57" s="78"/>
      <c r="D57" s="78"/>
      <c r="E57" s="78"/>
    </row>
    <row r="58" ht="12.75">
      <c r="A58" s="22"/>
    </row>
    <row r="59" ht="12.75">
      <c r="A59" s="22"/>
    </row>
    <row r="61" ht="12.75">
      <c r="A61" s="39" t="s">
        <v>70</v>
      </c>
    </row>
    <row r="62" ht="13.5" thickBot="1">
      <c r="A62" s="39" t="s">
        <v>2</v>
      </c>
    </row>
    <row r="63" spans="1:7" ht="12.75">
      <c r="A63" s="68"/>
      <c r="B63" s="79" t="s">
        <v>57</v>
      </c>
      <c r="C63" s="80" t="s">
        <v>69</v>
      </c>
      <c r="D63" s="79"/>
      <c r="E63" s="69" t="s">
        <v>59</v>
      </c>
      <c r="F63" s="69" t="s">
        <v>60</v>
      </c>
      <c r="G63" s="69" t="s">
        <v>61</v>
      </c>
    </row>
    <row r="64" spans="1:7" ht="12.75">
      <c r="A64" s="48" t="s">
        <v>5</v>
      </c>
      <c r="B64" s="61"/>
      <c r="C64" s="61" t="s">
        <v>62</v>
      </c>
      <c r="D64" s="61" t="s">
        <v>63</v>
      </c>
      <c r="E64" s="4" t="s">
        <v>64</v>
      </c>
      <c r="F64" s="3" t="s">
        <v>7</v>
      </c>
      <c r="G64" s="4" t="s">
        <v>65</v>
      </c>
    </row>
    <row r="65" spans="1:7" ht="13.5" thickBot="1">
      <c r="A65" s="70"/>
      <c r="B65" s="81" t="s">
        <v>71</v>
      </c>
      <c r="C65" s="82" t="s">
        <v>72</v>
      </c>
      <c r="D65" s="81" t="s">
        <v>73</v>
      </c>
      <c r="E65" s="81" t="s">
        <v>74</v>
      </c>
      <c r="F65" s="81" t="s">
        <v>75</v>
      </c>
      <c r="G65" s="81" t="s">
        <v>66</v>
      </c>
    </row>
    <row r="66" spans="1:7" ht="12.75">
      <c r="A66" s="48" t="s">
        <v>14</v>
      </c>
      <c r="B66" s="2">
        <v>29</v>
      </c>
      <c r="C66" s="2">
        <v>2</v>
      </c>
      <c r="D66" s="2">
        <v>1</v>
      </c>
      <c r="E66" s="2">
        <v>573</v>
      </c>
      <c r="G66" s="2">
        <v>605</v>
      </c>
    </row>
    <row r="67" spans="1:7" ht="12.75">
      <c r="A67" s="48" t="s">
        <v>15</v>
      </c>
      <c r="B67" s="2">
        <v>33</v>
      </c>
      <c r="C67" s="2">
        <v>32</v>
      </c>
      <c r="D67" s="2">
        <v>17</v>
      </c>
      <c r="E67" s="2">
        <v>5471</v>
      </c>
      <c r="G67" s="2">
        <v>5553</v>
      </c>
    </row>
    <row r="68" spans="1:7" ht="12.75">
      <c r="A68" s="48" t="s">
        <v>16</v>
      </c>
      <c r="B68" s="2">
        <v>492</v>
      </c>
      <c r="C68" s="2">
        <v>6</v>
      </c>
      <c r="D68" s="2">
        <v>6</v>
      </c>
      <c r="E68" s="2">
        <v>11212</v>
      </c>
      <c r="G68" s="2">
        <v>11716</v>
      </c>
    </row>
    <row r="69" spans="1:7" ht="12.75">
      <c r="A69" s="48" t="s">
        <v>17</v>
      </c>
      <c r="B69" s="2">
        <v>92</v>
      </c>
      <c r="C69" s="2">
        <v>3</v>
      </c>
      <c r="E69" s="2">
        <v>2147</v>
      </c>
      <c r="G69" s="2">
        <v>2242</v>
      </c>
    </row>
    <row r="70" spans="1:7" ht="12.75">
      <c r="A70" s="48" t="s">
        <v>18</v>
      </c>
      <c r="B70" s="2">
        <v>64</v>
      </c>
      <c r="D70" s="2">
        <v>1</v>
      </c>
      <c r="E70" s="2">
        <v>1214</v>
      </c>
      <c r="G70" s="2">
        <v>1279</v>
      </c>
    </row>
    <row r="71" spans="1:7" ht="12.75">
      <c r="A71" s="48" t="s">
        <v>19</v>
      </c>
      <c r="B71" s="2">
        <v>25</v>
      </c>
      <c r="C71" s="2">
        <v>1</v>
      </c>
      <c r="E71" s="2">
        <v>1039</v>
      </c>
      <c r="G71" s="2">
        <v>1065</v>
      </c>
    </row>
    <row r="72" spans="1:7" ht="12.75">
      <c r="A72" s="48" t="s">
        <v>20</v>
      </c>
      <c r="B72" s="2">
        <v>152</v>
      </c>
      <c r="C72" s="2">
        <v>3</v>
      </c>
      <c r="E72" s="2">
        <v>3485</v>
      </c>
      <c r="G72" s="2">
        <v>3640</v>
      </c>
    </row>
    <row r="73" spans="1:7" ht="12.75">
      <c r="A73" s="48" t="s">
        <v>21</v>
      </c>
      <c r="B73" s="2">
        <v>170</v>
      </c>
      <c r="E73" s="2">
        <v>11437</v>
      </c>
      <c r="G73" s="2">
        <v>11607</v>
      </c>
    </row>
    <row r="74" spans="1:7" ht="12.75">
      <c r="A74" s="48" t="s">
        <v>22</v>
      </c>
      <c r="B74" s="2">
        <v>76</v>
      </c>
      <c r="E74" s="2">
        <v>975</v>
      </c>
      <c r="F74" s="2">
        <v>158</v>
      </c>
      <c r="G74" s="2">
        <v>1209</v>
      </c>
    </row>
    <row r="75" spans="1:7" ht="12.75">
      <c r="A75" s="48" t="s">
        <v>23</v>
      </c>
      <c r="E75" s="2">
        <v>2</v>
      </c>
      <c r="G75" s="2">
        <v>2</v>
      </c>
    </row>
    <row r="76" spans="1:7" ht="12.75">
      <c r="A76" s="48" t="s">
        <v>24</v>
      </c>
      <c r="B76" s="2">
        <v>117</v>
      </c>
      <c r="C76" s="2">
        <v>1</v>
      </c>
      <c r="D76" s="2">
        <v>3</v>
      </c>
      <c r="E76" s="2">
        <v>1945</v>
      </c>
      <c r="G76" s="2">
        <v>2066</v>
      </c>
    </row>
    <row r="77" spans="1:7" ht="12.75">
      <c r="A77" s="48" t="s">
        <v>25</v>
      </c>
      <c r="B77" s="2">
        <v>203</v>
      </c>
      <c r="E77" s="2">
        <v>4045</v>
      </c>
      <c r="G77" s="2">
        <v>4248</v>
      </c>
    </row>
    <row r="78" spans="1:7" ht="12.75">
      <c r="A78" s="48" t="s">
        <v>26</v>
      </c>
      <c r="B78" s="2">
        <v>1</v>
      </c>
      <c r="E78" s="2">
        <v>31</v>
      </c>
      <c r="G78" s="2">
        <v>32</v>
      </c>
    </row>
    <row r="79" spans="1:7" ht="12.75">
      <c r="A79" s="48" t="s">
        <v>27</v>
      </c>
      <c r="B79" s="2">
        <v>221</v>
      </c>
      <c r="C79" s="2">
        <v>7</v>
      </c>
      <c r="D79" s="2">
        <v>4</v>
      </c>
      <c r="E79" s="2">
        <v>4302</v>
      </c>
      <c r="G79" s="2">
        <v>4534</v>
      </c>
    </row>
    <row r="80" spans="1:7" ht="12.75">
      <c r="A80" s="48" t="s">
        <v>28</v>
      </c>
      <c r="B80" s="2">
        <v>168</v>
      </c>
      <c r="C80" s="2">
        <v>9</v>
      </c>
      <c r="E80" s="2">
        <v>3301</v>
      </c>
      <c r="G80" s="2">
        <v>3478</v>
      </c>
    </row>
    <row r="81" spans="1:7" ht="12.75">
      <c r="A81" s="48" t="s">
        <v>29</v>
      </c>
      <c r="B81" s="2">
        <v>34</v>
      </c>
      <c r="C81" s="2">
        <v>1</v>
      </c>
      <c r="E81" s="2">
        <v>853</v>
      </c>
      <c r="G81" s="2">
        <v>888</v>
      </c>
    </row>
    <row r="82" spans="1:7" ht="13.5" thickBot="1">
      <c r="A82" s="48" t="s">
        <v>30</v>
      </c>
      <c r="B82" s="2">
        <v>21</v>
      </c>
      <c r="E82" s="2">
        <v>259</v>
      </c>
      <c r="G82" s="2">
        <v>280</v>
      </c>
    </row>
    <row r="83" spans="1:7" ht="12.75">
      <c r="A83" s="83"/>
      <c r="B83" s="84"/>
      <c r="C83" s="84"/>
      <c r="D83" s="84"/>
      <c r="E83" s="84"/>
      <c r="F83" s="84"/>
      <c r="G83" s="84"/>
    </row>
    <row r="84" spans="1:7" ht="12.75">
      <c r="A84" s="48" t="s">
        <v>31</v>
      </c>
      <c r="B84" s="2">
        <v>1898</v>
      </c>
      <c r="C84" s="2">
        <v>65</v>
      </c>
      <c r="D84" s="2">
        <v>32</v>
      </c>
      <c r="E84" s="2">
        <v>52291</v>
      </c>
      <c r="F84" s="2">
        <v>158</v>
      </c>
      <c r="G84" s="2">
        <v>54444</v>
      </c>
    </row>
    <row r="85" spans="1:7" ht="13.5" thickBot="1">
      <c r="A85" s="70"/>
      <c r="B85" s="78"/>
      <c r="C85" s="78"/>
      <c r="D85" s="78"/>
      <c r="E85" s="78"/>
      <c r="F85" s="78"/>
      <c r="G85" s="78"/>
    </row>
    <row r="89" spans="1:8" s="54" customFormat="1" ht="12.75">
      <c r="A89" s="39" t="s">
        <v>108</v>
      </c>
      <c r="H89" s="12"/>
    </row>
    <row r="90" spans="1:2" s="105" customFormat="1" ht="13.5" thickBot="1">
      <c r="A90" s="104" t="s">
        <v>109</v>
      </c>
      <c r="B90" s="55"/>
    </row>
    <row r="91" spans="1:8" s="54" customFormat="1" ht="12.75">
      <c r="A91" s="83"/>
      <c r="B91" s="85" t="s">
        <v>77</v>
      </c>
      <c r="C91" s="85"/>
      <c r="D91" s="85"/>
      <c r="E91" s="85"/>
      <c r="F91" s="84" t="s">
        <v>78</v>
      </c>
      <c r="G91" s="84" t="s">
        <v>79</v>
      </c>
      <c r="H91" s="86" t="s">
        <v>33</v>
      </c>
    </row>
    <row r="92" spans="1:8" s="54" customFormat="1" ht="12.75">
      <c r="A92" s="48" t="s">
        <v>5</v>
      </c>
      <c r="B92" s="2" t="s">
        <v>57</v>
      </c>
      <c r="C92" s="2" t="s">
        <v>80</v>
      </c>
      <c r="D92" s="2" t="s">
        <v>81</v>
      </c>
      <c r="E92" s="2" t="s">
        <v>82</v>
      </c>
      <c r="F92" s="2" t="s">
        <v>83</v>
      </c>
      <c r="G92" s="2" t="s">
        <v>84</v>
      </c>
      <c r="H92" s="13" t="s">
        <v>85</v>
      </c>
    </row>
    <row r="93" spans="1:8" s="54" customFormat="1" ht="13.5" thickBot="1">
      <c r="A93" s="70"/>
      <c r="B93" s="78"/>
      <c r="C93" s="78"/>
      <c r="D93" s="78"/>
      <c r="E93" s="78" t="s">
        <v>110</v>
      </c>
      <c r="F93" s="78" t="s">
        <v>111</v>
      </c>
      <c r="G93" s="78" t="s">
        <v>112</v>
      </c>
      <c r="H93" s="45" t="s">
        <v>86</v>
      </c>
    </row>
    <row r="94" spans="1:8" s="54" customFormat="1" ht="12.75">
      <c r="A94" s="49" t="s">
        <v>14</v>
      </c>
      <c r="B94" s="50">
        <v>62185</v>
      </c>
      <c r="C94" s="50"/>
      <c r="D94" s="50">
        <v>2480</v>
      </c>
      <c r="E94" s="16">
        <v>64665</v>
      </c>
      <c r="F94" s="50">
        <v>112630</v>
      </c>
      <c r="G94" s="50">
        <v>101</v>
      </c>
      <c r="H94" s="16">
        <v>177396</v>
      </c>
    </row>
    <row r="95" spans="1:8" s="54" customFormat="1" ht="12.75">
      <c r="A95" s="49" t="s">
        <v>15</v>
      </c>
      <c r="B95" s="50">
        <v>75098</v>
      </c>
      <c r="C95" s="50"/>
      <c r="D95" s="50">
        <v>5557</v>
      </c>
      <c r="E95" s="16">
        <v>80655</v>
      </c>
      <c r="F95" s="50">
        <v>445675</v>
      </c>
      <c r="G95" s="50"/>
      <c r="H95" s="16">
        <v>526330</v>
      </c>
    </row>
    <row r="96" spans="1:8" s="54" customFormat="1" ht="12.75">
      <c r="A96" s="49" t="s">
        <v>16</v>
      </c>
      <c r="B96" s="50">
        <v>796220</v>
      </c>
      <c r="C96" s="50">
        <v>2570</v>
      </c>
      <c r="D96" s="50">
        <v>8042</v>
      </c>
      <c r="E96" s="16">
        <v>806832</v>
      </c>
      <c r="F96" s="50">
        <v>1552878</v>
      </c>
      <c r="G96" s="50"/>
      <c r="H96" s="16">
        <v>2359710</v>
      </c>
    </row>
    <row r="97" spans="1:8" s="54" customFormat="1" ht="12.75">
      <c r="A97" s="49" t="s">
        <v>17</v>
      </c>
      <c r="B97" s="50">
        <v>218295</v>
      </c>
      <c r="C97" s="50">
        <v>356</v>
      </c>
      <c r="D97" s="50">
        <v>10693</v>
      </c>
      <c r="E97" s="16">
        <v>229344</v>
      </c>
      <c r="F97" s="50">
        <v>357445</v>
      </c>
      <c r="G97" s="50">
        <v>9931</v>
      </c>
      <c r="H97" s="16">
        <v>596720</v>
      </c>
    </row>
    <row r="98" spans="1:8" s="54" customFormat="1" ht="12.75">
      <c r="A98" s="49" t="s">
        <v>18</v>
      </c>
      <c r="B98" s="50">
        <v>144569</v>
      </c>
      <c r="C98" s="50"/>
      <c r="D98" s="50"/>
      <c r="E98" s="16">
        <v>144569</v>
      </c>
      <c r="F98" s="50">
        <v>230465</v>
      </c>
      <c r="G98" s="50">
        <v>1311</v>
      </c>
      <c r="H98" s="16">
        <v>376345</v>
      </c>
    </row>
    <row r="99" spans="1:8" s="54" customFormat="1" ht="12.75">
      <c r="A99" s="49" t="s">
        <v>19</v>
      </c>
      <c r="B99" s="50">
        <v>58060</v>
      </c>
      <c r="C99" s="50"/>
      <c r="D99" s="50">
        <v>2439</v>
      </c>
      <c r="E99" s="16">
        <v>60499</v>
      </c>
      <c r="F99" s="50">
        <v>166663</v>
      </c>
      <c r="G99" s="50"/>
      <c r="H99" s="16">
        <v>227162</v>
      </c>
    </row>
    <row r="100" spans="1:8" s="54" customFormat="1" ht="12.75">
      <c r="A100" s="49" t="s">
        <v>20</v>
      </c>
      <c r="B100" s="50">
        <v>370789</v>
      </c>
      <c r="C100" s="50"/>
      <c r="D100" s="50">
        <v>4404</v>
      </c>
      <c r="E100" s="16">
        <v>375193</v>
      </c>
      <c r="F100" s="50">
        <v>605238</v>
      </c>
      <c r="G100" s="50">
        <v>253</v>
      </c>
      <c r="H100" s="16">
        <v>980684</v>
      </c>
    </row>
    <row r="101" spans="1:8" s="54" customFormat="1" ht="12.75">
      <c r="A101" s="49" t="s">
        <v>21</v>
      </c>
      <c r="B101" s="50">
        <v>414698</v>
      </c>
      <c r="C101" s="50"/>
      <c r="D101" s="50"/>
      <c r="E101" s="16">
        <v>414698</v>
      </c>
      <c r="F101" s="50">
        <v>673632</v>
      </c>
      <c r="G101" s="50">
        <v>14445</v>
      </c>
      <c r="H101" s="16">
        <v>1102775</v>
      </c>
    </row>
    <row r="102" spans="1:8" s="54" customFormat="1" ht="12.75">
      <c r="A102" s="49" t="s">
        <v>22</v>
      </c>
      <c r="B102" s="50">
        <v>151024</v>
      </c>
      <c r="C102" s="50"/>
      <c r="D102" s="50">
        <v>972</v>
      </c>
      <c r="E102" s="16">
        <v>151996</v>
      </c>
      <c r="F102" s="50">
        <v>187146</v>
      </c>
      <c r="G102" s="50">
        <v>13553</v>
      </c>
      <c r="H102" s="16">
        <v>352695</v>
      </c>
    </row>
    <row r="103" spans="1:8" s="54" customFormat="1" ht="12.75">
      <c r="A103" s="49" t="s">
        <v>23</v>
      </c>
      <c r="B103" s="50"/>
      <c r="C103" s="50"/>
      <c r="D103" s="50"/>
      <c r="E103" s="16">
        <v>0</v>
      </c>
      <c r="F103" s="50">
        <v>4037</v>
      </c>
      <c r="G103" s="50"/>
      <c r="H103" s="16">
        <v>4037</v>
      </c>
    </row>
    <row r="104" spans="1:8" s="54" customFormat="1" ht="12.75">
      <c r="A104" s="49" t="s">
        <v>24</v>
      </c>
      <c r="B104" s="50">
        <v>171488</v>
      </c>
      <c r="C104" s="50">
        <v>2438</v>
      </c>
      <c r="D104" s="50">
        <v>974</v>
      </c>
      <c r="E104" s="16">
        <v>174900</v>
      </c>
      <c r="F104" s="50">
        <v>218978</v>
      </c>
      <c r="G104" s="50">
        <v>10148</v>
      </c>
      <c r="H104" s="16">
        <v>404026</v>
      </c>
    </row>
    <row r="105" spans="1:8" s="54" customFormat="1" ht="12.75">
      <c r="A105" s="49" t="s">
        <v>25</v>
      </c>
      <c r="B105" s="50">
        <v>622047</v>
      </c>
      <c r="C105" s="50"/>
      <c r="D105" s="50"/>
      <c r="E105" s="16">
        <v>622047</v>
      </c>
      <c r="F105" s="50">
        <v>461839</v>
      </c>
      <c r="G105" s="50">
        <v>14678</v>
      </c>
      <c r="H105" s="16">
        <v>1098564</v>
      </c>
    </row>
    <row r="106" spans="1:8" s="54" customFormat="1" ht="12.75">
      <c r="A106" s="49" t="s">
        <v>26</v>
      </c>
      <c r="B106" s="50">
        <v>2439</v>
      </c>
      <c r="C106" s="50"/>
      <c r="D106" s="50"/>
      <c r="E106" s="16">
        <v>2439</v>
      </c>
      <c r="F106" s="50">
        <v>16457</v>
      </c>
      <c r="G106" s="50"/>
      <c r="H106" s="16">
        <v>18896</v>
      </c>
    </row>
    <row r="107" spans="1:8" s="54" customFormat="1" ht="12.75">
      <c r="A107" s="49" t="s">
        <v>27</v>
      </c>
      <c r="B107" s="50">
        <v>499370</v>
      </c>
      <c r="C107" s="50">
        <v>2739</v>
      </c>
      <c r="D107" s="50">
        <v>17741</v>
      </c>
      <c r="E107" s="16">
        <v>519850</v>
      </c>
      <c r="F107" s="50">
        <v>670826</v>
      </c>
      <c r="G107" s="50"/>
      <c r="H107" s="16">
        <v>1190676</v>
      </c>
    </row>
    <row r="108" spans="1:8" s="54" customFormat="1" ht="12.75">
      <c r="A108" s="49" t="s">
        <v>28</v>
      </c>
      <c r="B108" s="50">
        <v>376178</v>
      </c>
      <c r="C108" s="50">
        <v>4193</v>
      </c>
      <c r="D108" s="50"/>
      <c r="E108" s="16">
        <v>380371</v>
      </c>
      <c r="F108" s="50">
        <v>547574</v>
      </c>
      <c r="G108" s="50"/>
      <c r="H108" s="16">
        <v>927945</v>
      </c>
    </row>
    <row r="109" spans="1:8" s="54" customFormat="1" ht="12.75">
      <c r="A109" s="49" t="s">
        <v>29</v>
      </c>
      <c r="B109" s="50">
        <v>67464</v>
      </c>
      <c r="C109" s="50">
        <v>1218</v>
      </c>
      <c r="D109" s="50"/>
      <c r="E109" s="16">
        <v>68682</v>
      </c>
      <c r="F109" s="50">
        <v>141338</v>
      </c>
      <c r="G109" s="50">
        <v>1</v>
      </c>
      <c r="H109" s="16">
        <v>210021</v>
      </c>
    </row>
    <row r="110" spans="1:8" s="54" customFormat="1" ht="13.5" thickBot="1">
      <c r="A110" s="49" t="s">
        <v>30</v>
      </c>
      <c r="B110" s="50">
        <v>54802</v>
      </c>
      <c r="C110" s="50"/>
      <c r="D110" s="50"/>
      <c r="E110" s="16">
        <v>54802</v>
      </c>
      <c r="F110" s="50">
        <v>50813</v>
      </c>
      <c r="G110" s="50">
        <v>3200</v>
      </c>
      <c r="H110" s="16">
        <v>108815</v>
      </c>
    </row>
    <row r="111" spans="1:8" s="54" customFormat="1" ht="12.75">
      <c r="A111" s="87"/>
      <c r="B111" s="88"/>
      <c r="C111" s="89"/>
      <c r="D111" s="89"/>
      <c r="E111" s="64"/>
      <c r="F111" s="64"/>
      <c r="G111" s="64"/>
      <c r="H111" s="64"/>
    </row>
    <row r="112" spans="1:9" s="54" customFormat="1" ht="12.75">
      <c r="A112" s="56" t="s">
        <v>31</v>
      </c>
      <c r="B112" s="17">
        <v>4084726</v>
      </c>
      <c r="C112" s="17">
        <v>13514</v>
      </c>
      <c r="D112" s="17">
        <v>53302</v>
      </c>
      <c r="E112" s="17">
        <v>4151542</v>
      </c>
      <c r="F112" s="17">
        <v>6443634</v>
      </c>
      <c r="G112" s="17">
        <v>67621</v>
      </c>
      <c r="H112" s="17">
        <v>10662797</v>
      </c>
      <c r="I112" s="57"/>
    </row>
    <row r="113" spans="1:8" s="54" customFormat="1" ht="12.75" customHeight="1" thickBot="1">
      <c r="A113" s="65"/>
      <c r="B113" s="62"/>
      <c r="C113" s="63"/>
      <c r="D113" s="63"/>
      <c r="E113" s="90"/>
      <c r="F113" s="90"/>
      <c r="G113" s="90"/>
      <c r="H113" s="90"/>
    </row>
    <row r="114" s="54" customFormat="1" ht="12.75">
      <c r="A114" s="56"/>
    </row>
    <row r="115" s="54" customFormat="1" ht="12.75">
      <c r="A115" s="56"/>
    </row>
    <row r="116" s="54" customFormat="1" ht="12.75">
      <c r="A116" s="56"/>
    </row>
    <row r="117" s="54" customFormat="1" ht="12.75">
      <c r="A117" s="39" t="s">
        <v>113</v>
      </c>
    </row>
    <row r="118" spans="1:2" s="105" customFormat="1" ht="13.5" thickBot="1">
      <c r="A118" s="104" t="s">
        <v>109</v>
      </c>
      <c r="B118" s="55"/>
    </row>
    <row r="119" spans="1:6" s="54" customFormat="1" ht="12.75" customHeight="1">
      <c r="A119" s="91"/>
      <c r="B119" s="101" t="s">
        <v>88</v>
      </c>
      <c r="C119" s="102"/>
      <c r="D119" s="92" t="s">
        <v>89</v>
      </c>
      <c r="E119" s="92" t="s">
        <v>90</v>
      </c>
      <c r="F119" s="86" t="s">
        <v>91</v>
      </c>
    </row>
    <row r="120" spans="1:6" s="54" customFormat="1" ht="12.75">
      <c r="A120" s="56" t="s">
        <v>5</v>
      </c>
      <c r="B120" s="14" t="s">
        <v>34</v>
      </c>
      <c r="C120" s="14" t="s">
        <v>36</v>
      </c>
      <c r="D120" s="13" t="s">
        <v>92</v>
      </c>
      <c r="E120" s="13" t="s">
        <v>93</v>
      </c>
      <c r="F120" s="14" t="s">
        <v>94</v>
      </c>
    </row>
    <row r="121" spans="1:6" s="54" customFormat="1" ht="12.75">
      <c r="A121" s="56"/>
      <c r="B121" s="18"/>
      <c r="C121" s="19"/>
      <c r="D121" s="13" t="s">
        <v>95</v>
      </c>
      <c r="E121" s="13" t="s">
        <v>96</v>
      </c>
      <c r="F121" s="14" t="s">
        <v>97</v>
      </c>
    </row>
    <row r="122" spans="1:6" s="54" customFormat="1" ht="13.5" thickBot="1">
      <c r="A122" s="93"/>
      <c r="B122" s="45" t="s">
        <v>114</v>
      </c>
      <c r="C122" s="45" t="s">
        <v>115</v>
      </c>
      <c r="D122" s="45" t="s">
        <v>116</v>
      </c>
      <c r="E122" s="45" t="s">
        <v>117</v>
      </c>
      <c r="F122" s="45" t="s">
        <v>98</v>
      </c>
    </row>
    <row r="123" spans="1:6" s="54" customFormat="1" ht="12.75">
      <c r="A123" s="58" t="s">
        <v>14</v>
      </c>
      <c r="B123" s="17">
        <v>177396</v>
      </c>
      <c r="C123" s="50">
        <v>19107</v>
      </c>
      <c r="D123" s="50">
        <v>762</v>
      </c>
      <c r="E123" s="50">
        <v>32385</v>
      </c>
      <c r="F123" s="59">
        <v>164880</v>
      </c>
    </row>
    <row r="124" spans="1:6" s="54" customFormat="1" ht="12.75">
      <c r="A124" s="58" t="s">
        <v>15</v>
      </c>
      <c r="B124" s="17">
        <v>526330</v>
      </c>
      <c r="C124" s="50">
        <v>140381</v>
      </c>
      <c r="D124" s="50">
        <v>99284</v>
      </c>
      <c r="E124" s="50">
        <v>140073</v>
      </c>
      <c r="F124" s="59">
        <v>625922</v>
      </c>
    </row>
    <row r="125" spans="1:6" s="54" customFormat="1" ht="12.75">
      <c r="A125" s="58" t="s">
        <v>16</v>
      </c>
      <c r="B125" s="17">
        <v>2359710</v>
      </c>
      <c r="C125" s="50">
        <v>306577</v>
      </c>
      <c r="D125" s="50">
        <v>171237</v>
      </c>
      <c r="E125" s="50">
        <v>249930</v>
      </c>
      <c r="F125" s="59">
        <v>2587594</v>
      </c>
    </row>
    <row r="126" spans="1:6" s="54" customFormat="1" ht="12.75">
      <c r="A126" s="58" t="s">
        <v>17</v>
      </c>
      <c r="B126" s="17">
        <v>596720</v>
      </c>
      <c r="C126" s="50">
        <v>357628</v>
      </c>
      <c r="D126" s="50">
        <v>376160</v>
      </c>
      <c r="E126" s="50">
        <v>272990</v>
      </c>
      <c r="F126" s="59">
        <v>1057518</v>
      </c>
    </row>
    <row r="127" spans="1:6" s="54" customFormat="1" ht="12.75">
      <c r="A127" s="58" t="s">
        <v>18</v>
      </c>
      <c r="B127" s="17">
        <v>376345</v>
      </c>
      <c r="C127" s="50">
        <v>52477</v>
      </c>
      <c r="D127" s="50">
        <v>92713</v>
      </c>
      <c r="E127" s="50">
        <v>47571</v>
      </c>
      <c r="F127" s="59">
        <v>473964</v>
      </c>
    </row>
    <row r="128" spans="1:6" s="54" customFormat="1" ht="12.75">
      <c r="A128" s="58" t="s">
        <v>19</v>
      </c>
      <c r="B128" s="17">
        <v>227162</v>
      </c>
      <c r="C128" s="50">
        <v>19714</v>
      </c>
      <c r="D128" s="50">
        <v>10346</v>
      </c>
      <c r="E128" s="50">
        <v>41177</v>
      </c>
      <c r="F128" s="59">
        <v>216045</v>
      </c>
    </row>
    <row r="129" spans="1:6" s="54" customFormat="1" ht="12.75">
      <c r="A129" s="58" t="s">
        <v>20</v>
      </c>
      <c r="B129" s="17">
        <v>980684</v>
      </c>
      <c r="C129" s="50">
        <v>144525</v>
      </c>
      <c r="D129" s="50">
        <v>182293</v>
      </c>
      <c r="E129" s="50">
        <v>164726</v>
      </c>
      <c r="F129" s="59">
        <v>1142776</v>
      </c>
    </row>
    <row r="130" spans="1:6" s="54" customFormat="1" ht="12.75">
      <c r="A130" s="58" t="s">
        <v>21</v>
      </c>
      <c r="B130" s="17">
        <v>1102775</v>
      </c>
      <c r="C130" s="50">
        <v>133553</v>
      </c>
      <c r="D130" s="50">
        <v>140780</v>
      </c>
      <c r="E130" s="50">
        <v>227783</v>
      </c>
      <c r="F130" s="59">
        <v>1149325</v>
      </c>
    </row>
    <row r="131" spans="1:6" s="54" customFormat="1" ht="12.75">
      <c r="A131" s="58" t="s">
        <v>22</v>
      </c>
      <c r="B131" s="17">
        <v>352695</v>
      </c>
      <c r="C131" s="50">
        <v>80647</v>
      </c>
      <c r="D131" s="50">
        <v>62253</v>
      </c>
      <c r="E131" s="50">
        <v>15950</v>
      </c>
      <c r="F131" s="59">
        <v>479645</v>
      </c>
    </row>
    <row r="132" spans="1:6" s="54" customFormat="1" ht="12.75">
      <c r="A132" s="58" t="s">
        <v>23</v>
      </c>
      <c r="B132" s="17">
        <v>4037</v>
      </c>
      <c r="C132" s="50">
        <v>233</v>
      </c>
      <c r="D132" s="50">
        <v>1381</v>
      </c>
      <c r="E132" s="50">
        <v>651</v>
      </c>
      <c r="F132" s="16">
        <v>5000</v>
      </c>
    </row>
    <row r="133" spans="1:6" s="54" customFormat="1" ht="12.75">
      <c r="A133" s="58" t="s">
        <v>24</v>
      </c>
      <c r="B133" s="17">
        <v>404026</v>
      </c>
      <c r="C133" s="50">
        <v>32758</v>
      </c>
      <c r="D133" s="50">
        <v>37126</v>
      </c>
      <c r="E133" s="50">
        <v>45378</v>
      </c>
      <c r="F133" s="59">
        <v>428532</v>
      </c>
    </row>
    <row r="134" spans="1:6" s="54" customFormat="1" ht="12.75">
      <c r="A134" s="58" t="s">
        <v>25</v>
      </c>
      <c r="B134" s="17">
        <v>1098564</v>
      </c>
      <c r="C134" s="50">
        <v>195898</v>
      </c>
      <c r="D134" s="50">
        <v>239178</v>
      </c>
      <c r="E134" s="50">
        <v>222388</v>
      </c>
      <c r="F134" s="59">
        <v>1311252</v>
      </c>
    </row>
    <row r="135" spans="1:6" s="54" customFormat="1" ht="12.75">
      <c r="A135" s="58" t="s">
        <v>26</v>
      </c>
      <c r="B135" s="17">
        <v>18896</v>
      </c>
      <c r="C135" s="50">
        <v>698</v>
      </c>
      <c r="D135" s="50">
        <v>796</v>
      </c>
      <c r="E135" s="50">
        <v>3619</v>
      </c>
      <c r="F135" s="59">
        <v>16771</v>
      </c>
    </row>
    <row r="136" spans="1:6" s="54" customFormat="1" ht="12.75">
      <c r="A136" s="58" t="s">
        <v>27</v>
      </c>
      <c r="B136" s="17">
        <v>1190676</v>
      </c>
      <c r="C136" s="50">
        <v>125498</v>
      </c>
      <c r="D136" s="50">
        <v>31190</v>
      </c>
      <c r="E136" s="50">
        <v>158152</v>
      </c>
      <c r="F136" s="59">
        <v>1189212</v>
      </c>
    </row>
    <row r="137" spans="1:6" s="54" customFormat="1" ht="12.75">
      <c r="A137" s="58" t="s">
        <v>28</v>
      </c>
      <c r="B137" s="17">
        <v>927945</v>
      </c>
      <c r="C137" s="50">
        <v>179365</v>
      </c>
      <c r="D137" s="50">
        <v>145936</v>
      </c>
      <c r="E137" s="50">
        <v>192727</v>
      </c>
      <c r="F137" s="59">
        <v>1060519</v>
      </c>
    </row>
    <row r="138" spans="1:6" s="54" customFormat="1" ht="12.75">
      <c r="A138" s="58" t="s">
        <v>29</v>
      </c>
      <c r="B138" s="17">
        <v>210021</v>
      </c>
      <c r="C138" s="50">
        <v>76320</v>
      </c>
      <c r="D138" s="50">
        <v>70602</v>
      </c>
      <c r="E138" s="50">
        <v>150510</v>
      </c>
      <c r="F138" s="59">
        <v>206433</v>
      </c>
    </row>
    <row r="139" spans="1:6" s="54" customFormat="1" ht="12.75" customHeight="1" thickBot="1">
      <c r="A139" s="58" t="s">
        <v>30</v>
      </c>
      <c r="B139" s="17">
        <v>108815</v>
      </c>
      <c r="C139" s="50">
        <v>22192</v>
      </c>
      <c r="D139" s="50">
        <v>20564</v>
      </c>
      <c r="E139" s="50">
        <v>34036</v>
      </c>
      <c r="F139" s="59">
        <v>117535</v>
      </c>
    </row>
    <row r="140" spans="1:6" s="54" customFormat="1" ht="12.75" customHeight="1">
      <c r="A140" s="87"/>
      <c r="B140" s="88"/>
      <c r="C140" s="89"/>
      <c r="D140" s="89"/>
      <c r="E140" s="89"/>
      <c r="F140" s="64"/>
    </row>
    <row r="141" spans="1:7" s="54" customFormat="1" ht="12.75" customHeight="1">
      <c r="A141" s="56" t="s">
        <v>31</v>
      </c>
      <c r="B141" s="17">
        <v>10662797</v>
      </c>
      <c r="C141" s="16">
        <v>1887571</v>
      </c>
      <c r="D141" s="16">
        <v>1682601</v>
      </c>
      <c r="E141" s="16">
        <v>2000046</v>
      </c>
      <c r="F141" s="59">
        <v>12232923</v>
      </c>
      <c r="G141" s="16"/>
    </row>
    <row r="142" spans="1:6" s="54" customFormat="1" ht="12.75" customHeight="1" thickBot="1">
      <c r="A142" s="65"/>
      <c r="B142" s="62"/>
      <c r="C142" s="63"/>
      <c r="D142" s="63"/>
      <c r="E142" s="63"/>
      <c r="F142" s="90"/>
    </row>
    <row r="143" s="54" customFormat="1" ht="12.75" customHeight="1">
      <c r="A143" s="22"/>
    </row>
    <row r="144" s="54" customFormat="1" ht="12.75" customHeight="1">
      <c r="A144" s="22"/>
    </row>
    <row r="145" s="54" customFormat="1" ht="12.75" customHeight="1">
      <c r="A145" s="22"/>
    </row>
    <row r="146" spans="1:6" s="54" customFormat="1" ht="12.75">
      <c r="A146" s="39" t="s">
        <v>118</v>
      </c>
      <c r="F146" s="16"/>
    </row>
    <row r="147" s="105" customFormat="1" ht="13.5" thickBot="1">
      <c r="A147" s="106" t="s">
        <v>2</v>
      </c>
    </row>
    <row r="148" spans="1:9" ht="12.75">
      <c r="A148" s="83"/>
      <c r="B148" s="84"/>
      <c r="C148" s="84"/>
      <c r="D148" s="84"/>
      <c r="E148" s="84"/>
      <c r="F148" s="84"/>
      <c r="G148" s="84"/>
      <c r="H148" s="84"/>
      <c r="I148" s="84"/>
    </row>
    <row r="149" spans="1:9" ht="12.75">
      <c r="A149" s="48" t="s">
        <v>5</v>
      </c>
      <c r="B149" s="2" t="s">
        <v>120</v>
      </c>
      <c r="C149" s="2" t="s">
        <v>121</v>
      </c>
      <c r="D149" s="2" t="s">
        <v>122</v>
      </c>
      <c r="E149" s="2" t="s">
        <v>123</v>
      </c>
      <c r="F149" s="2" t="s">
        <v>124</v>
      </c>
      <c r="G149" s="2" t="s">
        <v>125</v>
      </c>
      <c r="H149" s="2" t="s">
        <v>126</v>
      </c>
      <c r="I149" s="2" t="s">
        <v>127</v>
      </c>
    </row>
    <row r="150" spans="1:9" ht="13.5" thickBot="1">
      <c r="A150" s="70"/>
      <c r="B150" s="78"/>
      <c r="C150" s="78"/>
      <c r="D150" s="78"/>
      <c r="E150" s="78"/>
      <c r="F150" s="78"/>
      <c r="G150" s="78"/>
      <c r="H150" s="78"/>
      <c r="I150" s="78"/>
    </row>
    <row r="151" spans="1:9" ht="12.75">
      <c r="A151" s="48" t="s">
        <v>14</v>
      </c>
      <c r="B151" s="2">
        <v>26696</v>
      </c>
      <c r="C151" s="2">
        <v>25224</v>
      </c>
      <c r="D151" s="2">
        <v>1443</v>
      </c>
      <c r="F151" s="2">
        <v>93</v>
      </c>
      <c r="H151" s="2">
        <v>1519</v>
      </c>
      <c r="I151" s="2">
        <v>54975</v>
      </c>
    </row>
    <row r="152" spans="1:9" ht="12.75">
      <c r="A152" s="48" t="s">
        <v>15</v>
      </c>
      <c r="B152" s="2">
        <v>33809</v>
      </c>
      <c r="C152" s="2">
        <v>13083</v>
      </c>
      <c r="D152" s="2">
        <v>9120</v>
      </c>
      <c r="E152" s="2">
        <v>4993</v>
      </c>
      <c r="F152" s="2">
        <v>136</v>
      </c>
      <c r="G152" s="2">
        <v>3282</v>
      </c>
      <c r="H152" s="2">
        <v>5164</v>
      </c>
      <c r="I152" s="2">
        <v>69587</v>
      </c>
    </row>
    <row r="153" spans="1:9" ht="12.75">
      <c r="A153" s="48" t="s">
        <v>16</v>
      </c>
      <c r="B153" s="2">
        <v>402779</v>
      </c>
      <c r="C153" s="2">
        <v>159041</v>
      </c>
      <c r="D153" s="2">
        <v>9345</v>
      </c>
      <c r="E153" s="2">
        <v>6872</v>
      </c>
      <c r="F153" s="2">
        <v>9299</v>
      </c>
      <c r="G153" s="2">
        <v>11609</v>
      </c>
      <c r="H153" s="2">
        <v>20246</v>
      </c>
      <c r="I153" s="2">
        <v>619191</v>
      </c>
    </row>
    <row r="154" spans="1:9" ht="12.75">
      <c r="A154" s="48" t="s">
        <v>17</v>
      </c>
      <c r="B154" s="2">
        <v>41635</v>
      </c>
      <c r="C154" s="2">
        <v>15696</v>
      </c>
      <c r="D154" s="2">
        <v>20157</v>
      </c>
      <c r="E154" s="2">
        <v>8002</v>
      </c>
      <c r="F154" s="2">
        <v>412</v>
      </c>
      <c r="G154" s="2">
        <v>15295</v>
      </c>
      <c r="H154" s="2">
        <v>10195</v>
      </c>
      <c r="I154" s="2">
        <v>111392</v>
      </c>
    </row>
    <row r="155" spans="1:9" ht="12.75">
      <c r="A155" s="48" t="s">
        <v>18</v>
      </c>
      <c r="B155" s="2">
        <v>84838</v>
      </c>
      <c r="C155" s="2">
        <v>31986</v>
      </c>
      <c r="D155" s="2">
        <v>4203</v>
      </c>
      <c r="E155" s="2">
        <v>162</v>
      </c>
      <c r="F155" s="2">
        <v>2010</v>
      </c>
      <c r="H155" s="2">
        <v>4619</v>
      </c>
      <c r="I155" s="2">
        <v>127818</v>
      </c>
    </row>
    <row r="156" spans="1:9" ht="12.75">
      <c r="A156" s="48" t="s">
        <v>19</v>
      </c>
      <c r="B156" s="2">
        <v>8901</v>
      </c>
      <c r="C156" s="2">
        <v>4537</v>
      </c>
      <c r="F156" s="2">
        <v>267</v>
      </c>
      <c r="G156" s="2">
        <v>7</v>
      </c>
      <c r="H156" s="2">
        <v>137</v>
      </c>
      <c r="I156" s="2">
        <v>13849</v>
      </c>
    </row>
    <row r="157" spans="1:9" ht="12.75">
      <c r="A157" s="48" t="s">
        <v>20</v>
      </c>
      <c r="B157" s="2">
        <v>142838</v>
      </c>
      <c r="C157" s="2">
        <v>44192</v>
      </c>
      <c r="D157" s="2">
        <v>13997</v>
      </c>
      <c r="E157" s="2">
        <v>437</v>
      </c>
      <c r="F157" s="2">
        <v>216</v>
      </c>
      <c r="G157" s="2">
        <v>4708</v>
      </c>
      <c r="H157" s="2">
        <v>6048</v>
      </c>
      <c r="I157" s="2">
        <v>212436</v>
      </c>
    </row>
    <row r="158" spans="1:9" ht="12.75">
      <c r="A158" s="48" t="s">
        <v>21</v>
      </c>
      <c r="B158" s="2">
        <v>94471</v>
      </c>
      <c r="C158" s="2">
        <v>50318</v>
      </c>
      <c r="D158" s="2">
        <v>475</v>
      </c>
      <c r="E158" s="2">
        <v>4378</v>
      </c>
      <c r="F158" s="2">
        <v>5980</v>
      </c>
      <c r="G158" s="2">
        <v>12845</v>
      </c>
      <c r="H158" s="2">
        <v>2543</v>
      </c>
      <c r="I158" s="2">
        <v>171010</v>
      </c>
    </row>
    <row r="159" spans="1:9" ht="12.75">
      <c r="A159" s="48" t="s">
        <v>22</v>
      </c>
      <c r="B159" s="2">
        <v>52136</v>
      </c>
      <c r="C159" s="2">
        <v>35054</v>
      </c>
      <c r="D159" s="2">
        <v>7601</v>
      </c>
      <c r="F159" s="2">
        <v>22</v>
      </c>
      <c r="H159" s="2">
        <v>1217</v>
      </c>
      <c r="I159" s="2">
        <v>96030</v>
      </c>
    </row>
    <row r="160" spans="1:9" ht="12.75">
      <c r="A160" s="48" t="s">
        <v>23</v>
      </c>
      <c r="B160" s="2">
        <v>8</v>
      </c>
      <c r="C160" s="2">
        <v>180</v>
      </c>
      <c r="F160" s="2">
        <v>1</v>
      </c>
      <c r="H160" s="2">
        <v>111</v>
      </c>
      <c r="I160" s="2">
        <v>300</v>
      </c>
    </row>
    <row r="161" spans="1:9" ht="12.75">
      <c r="A161" s="48" t="s">
        <v>24</v>
      </c>
      <c r="B161" s="2">
        <v>34211</v>
      </c>
      <c r="C161" s="2">
        <v>15651</v>
      </c>
      <c r="D161" s="2">
        <v>13446</v>
      </c>
      <c r="F161" s="2">
        <v>4</v>
      </c>
      <c r="H161" s="2">
        <v>6367</v>
      </c>
      <c r="I161" s="2">
        <v>69679</v>
      </c>
    </row>
    <row r="162" spans="1:9" ht="12.75">
      <c r="A162" s="48" t="s">
        <v>25</v>
      </c>
      <c r="B162" s="2">
        <v>72016</v>
      </c>
      <c r="C162" s="2">
        <v>55949</v>
      </c>
      <c r="D162" s="2">
        <v>27840</v>
      </c>
      <c r="E162" s="2">
        <v>5598</v>
      </c>
      <c r="F162" s="2">
        <v>169</v>
      </c>
      <c r="G162" s="2">
        <v>18530</v>
      </c>
      <c r="H162" s="2">
        <v>9797</v>
      </c>
      <c r="I162" s="2">
        <v>189899</v>
      </c>
    </row>
    <row r="163" spans="1:9" ht="12.75">
      <c r="A163" s="48" t="s">
        <v>26</v>
      </c>
      <c r="B163" s="2">
        <v>816</v>
      </c>
      <c r="C163" s="2">
        <v>357</v>
      </c>
      <c r="D163" s="2">
        <v>6</v>
      </c>
      <c r="E163" s="2">
        <v>4</v>
      </c>
      <c r="H163" s="2">
        <v>5</v>
      </c>
      <c r="I163" s="2">
        <v>1188</v>
      </c>
    </row>
    <row r="164" spans="1:9" ht="12.75">
      <c r="A164" s="48" t="s">
        <v>27</v>
      </c>
      <c r="B164" s="2">
        <v>103987</v>
      </c>
      <c r="C164" s="2">
        <v>78207</v>
      </c>
      <c r="D164" s="2">
        <v>7105</v>
      </c>
      <c r="E164" s="2">
        <v>3718</v>
      </c>
      <c r="F164" s="2">
        <v>3387</v>
      </c>
      <c r="G164" s="2">
        <v>16861</v>
      </c>
      <c r="H164" s="2">
        <v>6185</v>
      </c>
      <c r="I164" s="2">
        <v>219450</v>
      </c>
    </row>
    <row r="165" spans="1:9" ht="12.75">
      <c r="A165" s="48" t="s">
        <v>28</v>
      </c>
      <c r="B165" s="2">
        <v>83853</v>
      </c>
      <c r="C165" s="2">
        <v>42551</v>
      </c>
      <c r="D165" s="2">
        <v>6382</v>
      </c>
      <c r="E165" s="2">
        <v>10183</v>
      </c>
      <c r="F165" s="2">
        <v>2845</v>
      </c>
      <c r="G165" s="2">
        <v>5827</v>
      </c>
      <c r="H165" s="2">
        <v>7492</v>
      </c>
      <c r="I165" s="2">
        <v>159133</v>
      </c>
    </row>
    <row r="166" spans="1:9" ht="12.75">
      <c r="A166" s="48" t="s">
        <v>29</v>
      </c>
      <c r="B166" s="2">
        <v>19339</v>
      </c>
      <c r="C166" s="2">
        <v>7398</v>
      </c>
      <c r="D166" s="2">
        <v>6250</v>
      </c>
      <c r="E166" s="2">
        <v>222</v>
      </c>
      <c r="F166" s="2">
        <v>15</v>
      </c>
      <c r="G166" s="2">
        <v>4958</v>
      </c>
      <c r="H166" s="2">
        <v>3668</v>
      </c>
      <c r="I166" s="2">
        <v>41850</v>
      </c>
    </row>
    <row r="167" spans="1:9" ht="13.5" thickBot="1">
      <c r="A167" s="48" t="s">
        <v>30</v>
      </c>
      <c r="B167" s="2">
        <v>11110</v>
      </c>
      <c r="C167" s="2">
        <v>3219</v>
      </c>
      <c r="D167" s="2">
        <v>2131</v>
      </c>
      <c r="F167" s="2">
        <v>13</v>
      </c>
      <c r="H167" s="2">
        <v>3533</v>
      </c>
      <c r="I167" s="2">
        <v>20006</v>
      </c>
    </row>
    <row r="168" spans="1:9" ht="12.75">
      <c r="A168" s="83"/>
      <c r="B168" s="84"/>
      <c r="C168" s="84"/>
      <c r="D168" s="84"/>
      <c r="E168" s="84"/>
      <c r="F168" s="84"/>
      <c r="G168" s="84"/>
      <c r="H168" s="84"/>
      <c r="I168" s="84"/>
    </row>
    <row r="169" spans="1:9" ht="12.75">
      <c r="A169" s="48" t="s">
        <v>31</v>
      </c>
      <c r="B169" s="2">
        <v>1213443</v>
      </c>
      <c r="C169" s="2">
        <v>582643</v>
      </c>
      <c r="D169" s="2">
        <v>129501</v>
      </c>
      <c r="E169" s="2">
        <v>44569</v>
      </c>
      <c r="F169" s="2">
        <v>24869</v>
      </c>
      <c r="G169" s="2">
        <v>93922</v>
      </c>
      <c r="H169" s="2">
        <v>88846</v>
      </c>
      <c r="I169" s="2">
        <v>2177793</v>
      </c>
    </row>
    <row r="170" spans="1:9" ht="13.5" thickBot="1">
      <c r="A170" s="70"/>
      <c r="B170" s="78"/>
      <c r="C170" s="78"/>
      <c r="D170" s="78"/>
      <c r="E170" s="78"/>
      <c r="F170" s="78"/>
      <c r="G170" s="78"/>
      <c r="H170" s="78"/>
      <c r="I170" s="78"/>
    </row>
    <row r="174" ht="12.75">
      <c r="A174" s="39" t="s">
        <v>142</v>
      </c>
    </row>
    <row r="175" s="103" customFormat="1" ht="13.5" thickBot="1">
      <c r="A175" s="39" t="s">
        <v>109</v>
      </c>
    </row>
    <row r="176" spans="1:9" ht="12.75">
      <c r="A176" s="83"/>
      <c r="B176" s="84"/>
      <c r="C176" s="84"/>
      <c r="D176" s="84"/>
      <c r="E176" s="84"/>
      <c r="F176" s="84"/>
      <c r="G176" s="84"/>
      <c r="H176" s="84"/>
      <c r="I176" s="84"/>
    </row>
    <row r="177" spans="1:9" ht="12.75">
      <c r="A177" s="48" t="s">
        <v>5</v>
      </c>
      <c r="B177" s="2" t="s">
        <v>120</v>
      </c>
      <c r="C177" s="2" t="s">
        <v>121</v>
      </c>
      <c r="D177" s="2" t="s">
        <v>122</v>
      </c>
      <c r="E177" s="2" t="s">
        <v>123</v>
      </c>
      <c r="F177" s="2" t="s">
        <v>124</v>
      </c>
      <c r="G177" s="2" t="s">
        <v>125</v>
      </c>
      <c r="H177" s="2" t="s">
        <v>126</v>
      </c>
      <c r="I177" s="2" t="s">
        <v>127</v>
      </c>
    </row>
    <row r="178" spans="1:9" ht="13.5" thickBot="1">
      <c r="A178" s="70"/>
      <c r="B178" s="78"/>
      <c r="C178" s="78"/>
      <c r="D178" s="78"/>
      <c r="E178" s="78"/>
      <c r="F178" s="78"/>
      <c r="G178" s="78"/>
      <c r="H178" s="78"/>
      <c r="I178" s="78"/>
    </row>
    <row r="179" spans="1:9" ht="12.75">
      <c r="A179" s="48" t="s">
        <v>14</v>
      </c>
      <c r="B179" s="2">
        <v>151133</v>
      </c>
      <c r="C179" s="2">
        <v>193030</v>
      </c>
      <c r="D179" s="2">
        <v>17918</v>
      </c>
      <c r="F179" s="2">
        <v>2670</v>
      </c>
      <c r="H179" s="2">
        <v>6387</v>
      </c>
      <c r="I179" s="2">
        <v>371138</v>
      </c>
    </row>
    <row r="180" spans="1:9" ht="12.75">
      <c r="A180" s="48" t="s">
        <v>15</v>
      </c>
      <c r="B180" s="2">
        <v>187871</v>
      </c>
      <c r="C180" s="2">
        <v>104688</v>
      </c>
      <c r="D180" s="2">
        <v>130753</v>
      </c>
      <c r="E180" s="2">
        <v>231035</v>
      </c>
      <c r="F180" s="2">
        <v>2682</v>
      </c>
      <c r="G180" s="2">
        <v>34365</v>
      </c>
      <c r="H180" s="2">
        <v>26831</v>
      </c>
      <c r="I180" s="2">
        <v>718225</v>
      </c>
    </row>
    <row r="181" spans="1:9" ht="12.75">
      <c r="A181" s="48" t="s">
        <v>16</v>
      </c>
      <c r="B181" s="2">
        <v>2119596</v>
      </c>
      <c r="C181" s="2">
        <v>1265906</v>
      </c>
      <c r="D181" s="2">
        <v>159513</v>
      </c>
      <c r="E181" s="2">
        <v>129711</v>
      </c>
      <c r="F181" s="2">
        <v>267952</v>
      </c>
      <c r="G181" s="2">
        <v>97039</v>
      </c>
      <c r="H181" s="2">
        <v>443314</v>
      </c>
      <c r="I181" s="2">
        <v>4483031</v>
      </c>
    </row>
    <row r="182" spans="1:9" ht="12.75">
      <c r="A182" s="48" t="s">
        <v>17</v>
      </c>
      <c r="B182" s="2">
        <v>223283</v>
      </c>
      <c r="C182" s="2">
        <v>142478</v>
      </c>
      <c r="D182" s="2">
        <v>245368</v>
      </c>
      <c r="E182" s="2">
        <v>180656</v>
      </c>
      <c r="F182" s="2">
        <v>10207</v>
      </c>
      <c r="G182" s="2">
        <v>145811</v>
      </c>
      <c r="H182" s="2">
        <v>55515</v>
      </c>
      <c r="I182" s="2">
        <v>1003318</v>
      </c>
    </row>
    <row r="183" spans="1:9" ht="12.75">
      <c r="A183" s="48" t="s">
        <v>18</v>
      </c>
      <c r="B183" s="2">
        <v>477411</v>
      </c>
      <c r="C183" s="2">
        <v>268202</v>
      </c>
      <c r="D183" s="2">
        <v>64876</v>
      </c>
      <c r="E183" s="2">
        <v>6227</v>
      </c>
      <c r="F183" s="2">
        <v>36396</v>
      </c>
      <c r="H183" s="2">
        <v>32591</v>
      </c>
      <c r="I183" s="2">
        <v>885703</v>
      </c>
    </row>
    <row r="184" spans="1:9" ht="12.75">
      <c r="A184" s="48" t="s">
        <v>19</v>
      </c>
      <c r="B184" s="2">
        <v>52127</v>
      </c>
      <c r="C184" s="2">
        <v>36706</v>
      </c>
      <c r="F184" s="2">
        <v>8260</v>
      </c>
      <c r="G184" s="2">
        <v>33</v>
      </c>
      <c r="H184" s="2">
        <v>637</v>
      </c>
      <c r="I184" s="2">
        <v>97763</v>
      </c>
    </row>
    <row r="185" spans="1:9" ht="12.75">
      <c r="A185" s="48" t="s">
        <v>20</v>
      </c>
      <c r="B185" s="2">
        <v>810743</v>
      </c>
      <c r="C185" s="2">
        <v>386737</v>
      </c>
      <c r="D185" s="2">
        <v>176878</v>
      </c>
      <c r="E185" s="2">
        <v>5321</v>
      </c>
      <c r="F185" s="2">
        <v>9493</v>
      </c>
      <c r="G185" s="2">
        <v>50686</v>
      </c>
      <c r="H185" s="2">
        <v>37296</v>
      </c>
      <c r="I185" s="2">
        <v>1477154</v>
      </c>
    </row>
    <row r="186" spans="1:9" ht="12.75">
      <c r="A186" s="48" t="s">
        <v>21</v>
      </c>
      <c r="B186" s="2">
        <v>487001</v>
      </c>
      <c r="C186" s="2">
        <v>376162</v>
      </c>
      <c r="D186" s="2">
        <v>7691</v>
      </c>
      <c r="E186" s="2">
        <v>238502</v>
      </c>
      <c r="F186" s="2">
        <v>165133</v>
      </c>
      <c r="G186" s="2">
        <v>117490</v>
      </c>
      <c r="H186" s="2">
        <v>20162</v>
      </c>
      <c r="I186" s="2">
        <v>1412141</v>
      </c>
    </row>
    <row r="187" spans="1:9" ht="12.75">
      <c r="A187" s="48" t="s">
        <v>22</v>
      </c>
      <c r="B187" s="2">
        <v>273151</v>
      </c>
      <c r="C187" s="2">
        <v>265769</v>
      </c>
      <c r="D187" s="2">
        <v>87384</v>
      </c>
      <c r="F187" s="2">
        <v>616</v>
      </c>
      <c r="H187" s="2">
        <v>5766</v>
      </c>
      <c r="I187" s="2">
        <v>632686</v>
      </c>
    </row>
    <row r="188" spans="1:9" ht="12.75">
      <c r="A188" s="48" t="s">
        <v>23</v>
      </c>
      <c r="B188" s="2">
        <v>79</v>
      </c>
      <c r="C188" s="2">
        <v>1949</v>
      </c>
      <c r="F188" s="2">
        <v>12</v>
      </c>
      <c r="H188" s="2">
        <v>962</v>
      </c>
      <c r="I188" s="2">
        <v>3002</v>
      </c>
    </row>
    <row r="189" spans="1:9" ht="12.75">
      <c r="A189" s="48" t="s">
        <v>24</v>
      </c>
      <c r="B189" s="2">
        <v>199890</v>
      </c>
      <c r="C189" s="2">
        <v>121189</v>
      </c>
      <c r="D189" s="2">
        <v>188765</v>
      </c>
      <c r="F189" s="2">
        <v>140</v>
      </c>
      <c r="H189" s="2">
        <v>34186</v>
      </c>
      <c r="I189" s="2">
        <v>544170</v>
      </c>
    </row>
    <row r="190" spans="1:9" ht="12.75">
      <c r="A190" s="48" t="s">
        <v>25</v>
      </c>
      <c r="B190" s="2">
        <v>387968</v>
      </c>
      <c r="C190" s="2">
        <v>408862</v>
      </c>
      <c r="D190" s="2">
        <v>310612</v>
      </c>
      <c r="E190" s="2">
        <v>261525</v>
      </c>
      <c r="F190" s="2">
        <v>6125</v>
      </c>
      <c r="G190" s="2">
        <v>168893</v>
      </c>
      <c r="H190" s="2">
        <v>268569</v>
      </c>
      <c r="I190" s="2">
        <v>1812554</v>
      </c>
    </row>
    <row r="191" spans="1:9" ht="12.75">
      <c r="A191" s="48" t="s">
        <v>26</v>
      </c>
      <c r="B191" s="2">
        <v>4571</v>
      </c>
      <c r="C191" s="2">
        <v>2944</v>
      </c>
      <c r="D191" s="2">
        <v>72</v>
      </c>
      <c r="E191" s="2">
        <v>65</v>
      </c>
      <c r="H191" s="2">
        <v>40</v>
      </c>
      <c r="I191" s="2">
        <v>7692</v>
      </c>
    </row>
    <row r="192" spans="1:9" ht="12.75">
      <c r="A192" s="48" t="s">
        <v>27</v>
      </c>
      <c r="B192" s="2">
        <v>564653</v>
      </c>
      <c r="C192" s="2">
        <v>590670</v>
      </c>
      <c r="D192" s="2">
        <v>86680</v>
      </c>
      <c r="E192" s="2">
        <v>267159</v>
      </c>
      <c r="F192" s="2">
        <v>96695</v>
      </c>
      <c r="G192" s="2">
        <v>145643</v>
      </c>
      <c r="H192" s="2">
        <v>30721</v>
      </c>
      <c r="I192" s="2">
        <v>1782221</v>
      </c>
    </row>
    <row r="193" spans="1:9" ht="12.75">
      <c r="A193" s="48" t="s">
        <v>28</v>
      </c>
      <c r="B193" s="2">
        <v>439149</v>
      </c>
      <c r="C193" s="2">
        <v>311519</v>
      </c>
      <c r="D193" s="2">
        <v>85006</v>
      </c>
      <c r="E193" s="2">
        <v>506907</v>
      </c>
      <c r="F193" s="2">
        <v>81985</v>
      </c>
      <c r="G193" s="2">
        <v>59111</v>
      </c>
      <c r="H193" s="2">
        <v>31565</v>
      </c>
      <c r="I193" s="2">
        <v>1515242</v>
      </c>
    </row>
    <row r="194" spans="1:9" ht="12.75">
      <c r="A194" s="48" t="s">
        <v>29</v>
      </c>
      <c r="B194" s="2">
        <v>104428</v>
      </c>
      <c r="C194" s="2">
        <v>60262</v>
      </c>
      <c r="D194" s="2">
        <v>78708</v>
      </c>
      <c r="E194" s="2">
        <v>15120</v>
      </c>
      <c r="F194" s="2">
        <v>381</v>
      </c>
      <c r="G194" s="2">
        <v>45525</v>
      </c>
      <c r="H194" s="2">
        <v>17224</v>
      </c>
      <c r="I194" s="2">
        <v>321648</v>
      </c>
    </row>
    <row r="195" spans="1:9" ht="13.5" thickBot="1">
      <c r="A195" s="48" t="s">
        <v>30</v>
      </c>
      <c r="B195" s="2">
        <v>56836</v>
      </c>
      <c r="C195" s="2">
        <v>27165</v>
      </c>
      <c r="D195" s="2">
        <v>31234</v>
      </c>
      <c r="F195" s="2">
        <v>413</v>
      </c>
      <c r="H195" s="2">
        <v>29219</v>
      </c>
      <c r="I195" s="2">
        <v>144867</v>
      </c>
    </row>
    <row r="196" spans="1:9" ht="12.75">
      <c r="A196" s="83"/>
      <c r="B196" s="84"/>
      <c r="C196" s="84"/>
      <c r="D196" s="84"/>
      <c r="E196" s="84"/>
      <c r="F196" s="84"/>
      <c r="G196" s="84"/>
      <c r="H196" s="84"/>
      <c r="I196" s="84"/>
    </row>
    <row r="197" spans="1:9" ht="12.75">
      <c r="A197" s="48" t="s">
        <v>31</v>
      </c>
      <c r="B197" s="2">
        <v>6539890</v>
      </c>
      <c r="C197" s="2">
        <v>4564238</v>
      </c>
      <c r="D197" s="2">
        <v>1671458</v>
      </c>
      <c r="E197" s="2">
        <v>1842228</v>
      </c>
      <c r="F197" s="2">
        <v>689160</v>
      </c>
      <c r="G197" s="2">
        <v>864596</v>
      </c>
      <c r="H197" s="2">
        <v>1040985</v>
      </c>
      <c r="I197" s="2">
        <v>17212555</v>
      </c>
    </row>
    <row r="198" spans="1:9" ht="13.5" thickBot="1">
      <c r="A198" s="70"/>
      <c r="B198" s="78"/>
      <c r="C198" s="78"/>
      <c r="D198" s="78"/>
      <c r="E198" s="78"/>
      <c r="F198" s="78"/>
      <c r="G198" s="78"/>
      <c r="H198" s="78"/>
      <c r="I198" s="78"/>
    </row>
    <row r="202" ht="12.75">
      <c r="A202" s="39" t="s">
        <v>129</v>
      </c>
    </row>
    <row r="203" s="103" customFormat="1" ht="13.5" thickBot="1">
      <c r="A203" s="39" t="s">
        <v>143</v>
      </c>
    </row>
    <row r="204" spans="1:9" ht="12.75">
      <c r="A204" s="83"/>
      <c r="B204" s="84"/>
      <c r="C204" s="84"/>
      <c r="D204" s="84"/>
      <c r="E204" s="84"/>
      <c r="F204" s="84"/>
      <c r="G204" s="84"/>
      <c r="H204" s="84"/>
      <c r="I204" s="84"/>
    </row>
    <row r="205" spans="1:9" ht="12.75">
      <c r="A205" s="48" t="s">
        <v>5</v>
      </c>
      <c r="B205" s="2" t="s">
        <v>120</v>
      </c>
      <c r="C205" s="2" t="s">
        <v>121</v>
      </c>
      <c r="D205" s="2" t="s">
        <v>122</v>
      </c>
      <c r="E205" s="2" t="s">
        <v>123</v>
      </c>
      <c r="F205" s="2" t="s">
        <v>124</v>
      </c>
      <c r="G205" s="2" t="s">
        <v>125</v>
      </c>
      <c r="H205" s="2" t="s">
        <v>126</v>
      </c>
      <c r="I205" s="2" t="s">
        <v>131</v>
      </c>
    </row>
    <row r="206" spans="1:9" ht="13.5" thickBot="1">
      <c r="A206" s="70"/>
      <c r="B206" s="78"/>
      <c r="C206" s="78"/>
      <c r="D206" s="78"/>
      <c r="E206" s="78"/>
      <c r="F206" s="78"/>
      <c r="G206" s="78"/>
      <c r="H206" s="78"/>
      <c r="I206" s="78"/>
    </row>
    <row r="207" spans="1:9" ht="12.75">
      <c r="A207" s="48" t="s">
        <v>14</v>
      </c>
      <c r="B207" s="60">
        <v>5661.260113874738</v>
      </c>
      <c r="C207" s="60">
        <v>7652.6324135743735</v>
      </c>
      <c r="D207" s="60">
        <v>12417.186417186418</v>
      </c>
      <c r="E207" s="60"/>
      <c r="F207" s="60">
        <v>28709.67741935484</v>
      </c>
      <c r="G207" s="60"/>
      <c r="H207" s="60">
        <v>4204.739960500329</v>
      </c>
      <c r="I207" s="60">
        <v>6751.032287403365</v>
      </c>
    </row>
    <row r="208" spans="1:9" ht="12.75">
      <c r="A208" s="48" t="s">
        <v>15</v>
      </c>
      <c r="B208" s="60">
        <v>5556.833979117986</v>
      </c>
      <c r="C208" s="60">
        <v>8001.834441641826</v>
      </c>
      <c r="D208" s="60">
        <v>14336.951754385964</v>
      </c>
      <c r="E208" s="60">
        <v>46271.780492689766</v>
      </c>
      <c r="F208" s="60">
        <v>19720.588235294115</v>
      </c>
      <c r="G208" s="60">
        <v>10470.74954296161</v>
      </c>
      <c r="H208" s="60">
        <v>5195.77846630519</v>
      </c>
      <c r="I208" s="60">
        <v>10321.252532800667</v>
      </c>
    </row>
    <row r="209" spans="1:9" ht="12.75">
      <c r="A209" s="48" t="s">
        <v>16</v>
      </c>
      <c r="B209" s="60">
        <v>5262.429272628414</v>
      </c>
      <c r="C209" s="60">
        <v>7959.62047522337</v>
      </c>
      <c r="D209" s="60">
        <v>17069.341894060995</v>
      </c>
      <c r="E209" s="60">
        <v>18875.291036088474</v>
      </c>
      <c r="F209" s="60">
        <v>28815.141413055168</v>
      </c>
      <c r="G209" s="60">
        <v>8358.945645619779</v>
      </c>
      <c r="H209" s="60">
        <v>21896.3745925121</v>
      </c>
      <c r="I209" s="60">
        <v>7240.142379330449</v>
      </c>
    </row>
    <row r="210" spans="1:9" ht="12.75">
      <c r="A210" s="48" t="s">
        <v>17</v>
      </c>
      <c r="B210" s="60">
        <v>5362.8677795124295</v>
      </c>
      <c r="C210" s="60">
        <v>9077.344546381244</v>
      </c>
      <c r="D210" s="60">
        <v>12172.843181028924</v>
      </c>
      <c r="E210" s="60">
        <v>22576.355911022245</v>
      </c>
      <c r="F210" s="60">
        <v>24774.271844660194</v>
      </c>
      <c r="G210" s="60">
        <v>9533.24615887545</v>
      </c>
      <c r="H210" s="60">
        <v>5445.316331535066</v>
      </c>
      <c r="I210" s="60">
        <v>9007.092071243896</v>
      </c>
    </row>
    <row r="211" spans="1:9" ht="12.75">
      <c r="A211" s="48" t="s">
        <v>18</v>
      </c>
      <c r="B211" s="60">
        <v>5627.325019448832</v>
      </c>
      <c r="C211" s="60">
        <v>8384.980929156505</v>
      </c>
      <c r="D211" s="60">
        <v>15435.641208660481</v>
      </c>
      <c r="E211" s="60">
        <v>38438.27160493827</v>
      </c>
      <c r="F211" s="60">
        <v>18107.462686567163</v>
      </c>
      <c r="G211" s="60"/>
      <c r="H211" s="60">
        <v>7055.856245940679</v>
      </c>
      <c r="I211" s="60">
        <v>6929.4074387019045</v>
      </c>
    </row>
    <row r="212" spans="1:9" ht="12.75">
      <c r="A212" s="48" t="s">
        <v>19</v>
      </c>
      <c r="B212" s="60">
        <v>5856.308279968543</v>
      </c>
      <c r="C212" s="60">
        <v>8090.368084637425</v>
      </c>
      <c r="D212" s="60"/>
      <c r="E212" s="60"/>
      <c r="F212" s="60">
        <v>30936.32958801498</v>
      </c>
      <c r="G212" s="60">
        <v>4714.285714285715</v>
      </c>
      <c r="H212" s="60">
        <v>4649.635036496351</v>
      </c>
      <c r="I212" s="60">
        <v>7059.21005126724</v>
      </c>
    </row>
    <row r="213" spans="1:9" ht="12.75">
      <c r="A213" s="48" t="s">
        <v>20</v>
      </c>
      <c r="B213" s="60">
        <v>5675.961578851566</v>
      </c>
      <c r="C213" s="60">
        <v>8751.28982621289</v>
      </c>
      <c r="D213" s="60">
        <v>12636.850753732944</v>
      </c>
      <c r="E213" s="60">
        <v>12176.201372997712</v>
      </c>
      <c r="F213" s="60">
        <v>43949.07407407407</v>
      </c>
      <c r="G213" s="60">
        <v>10765.930331350892</v>
      </c>
      <c r="H213" s="60">
        <v>6166.666666666667</v>
      </c>
      <c r="I213" s="60">
        <v>6953.407143798603</v>
      </c>
    </row>
    <row r="214" spans="1:9" ht="12.75">
      <c r="A214" s="48" t="s">
        <v>21</v>
      </c>
      <c r="B214" s="60">
        <v>5155.03170285061</v>
      </c>
      <c r="C214" s="60">
        <v>7475.694582455582</v>
      </c>
      <c r="D214" s="60">
        <v>16191.57894736842</v>
      </c>
      <c r="E214" s="60">
        <v>54477.38693467337</v>
      </c>
      <c r="F214" s="60">
        <v>27614.21404682274</v>
      </c>
      <c r="G214" s="60">
        <v>9146.74970805761</v>
      </c>
      <c r="H214" s="60">
        <v>7928.430987023201</v>
      </c>
      <c r="I214" s="60">
        <v>8257.651599321678</v>
      </c>
    </row>
    <row r="215" spans="1:9" ht="12.75">
      <c r="A215" s="48" t="s">
        <v>22</v>
      </c>
      <c r="B215" s="60">
        <v>5239.201319625595</v>
      </c>
      <c r="C215" s="60">
        <v>7581.702516117989</v>
      </c>
      <c r="D215" s="60">
        <v>11496.382054992764</v>
      </c>
      <c r="E215" s="60"/>
      <c r="F215" s="60">
        <v>28000</v>
      </c>
      <c r="G215" s="60"/>
      <c r="H215" s="60">
        <v>4737.880032867707</v>
      </c>
      <c r="I215" s="60">
        <v>6588.420285327502</v>
      </c>
    </row>
    <row r="216" spans="1:9" ht="12.75">
      <c r="A216" s="48" t="s">
        <v>23</v>
      </c>
      <c r="B216" s="60">
        <v>9875</v>
      </c>
      <c r="C216" s="60">
        <v>10827.777777777777</v>
      </c>
      <c r="D216" s="60"/>
      <c r="E216" s="60"/>
      <c r="F216" s="60">
        <v>12000</v>
      </c>
      <c r="G216" s="60"/>
      <c r="H216" s="60">
        <v>8666.666666666666</v>
      </c>
      <c r="I216" s="60">
        <v>10006.666666666666</v>
      </c>
    </row>
    <row r="217" spans="1:9" ht="12.75">
      <c r="A217" s="48" t="s">
        <v>24</v>
      </c>
      <c r="B217" s="60">
        <v>5842.857560433779</v>
      </c>
      <c r="C217" s="60">
        <v>7743.211296402786</v>
      </c>
      <c r="D217" s="60">
        <v>14038.747582924289</v>
      </c>
      <c r="E217" s="60"/>
      <c r="F217" s="60">
        <v>35000</v>
      </c>
      <c r="G217" s="60"/>
      <c r="H217" s="60">
        <v>5369.247683367364</v>
      </c>
      <c r="I217" s="60">
        <v>7809.670058410712</v>
      </c>
    </row>
    <row r="218" spans="1:9" ht="12.75">
      <c r="A218" s="48" t="s">
        <v>25</v>
      </c>
      <c r="B218" s="60">
        <v>5387.2472783825815</v>
      </c>
      <c r="C218" s="60">
        <v>7307.762426495558</v>
      </c>
      <c r="D218" s="60">
        <v>11157.040229885057</v>
      </c>
      <c r="E218" s="60">
        <v>46717.57770632369</v>
      </c>
      <c r="F218" s="60">
        <v>36242.60355029586</v>
      </c>
      <c r="G218" s="60">
        <v>9114.570966001078</v>
      </c>
      <c r="H218" s="60">
        <v>27413.391854649384</v>
      </c>
      <c r="I218" s="60">
        <v>9544.831726338738</v>
      </c>
    </row>
    <row r="219" spans="1:9" ht="12.75">
      <c r="A219" s="48" t="s">
        <v>26</v>
      </c>
      <c r="B219" s="60">
        <v>5601.71568627451</v>
      </c>
      <c r="C219" s="60">
        <v>8246.498599439776</v>
      </c>
      <c r="D219" s="60">
        <v>12000</v>
      </c>
      <c r="E219" s="60">
        <v>16250</v>
      </c>
      <c r="F219" s="60"/>
      <c r="G219" s="60"/>
      <c r="H219" s="60">
        <v>8000</v>
      </c>
      <c r="I219" s="60">
        <v>6474.747474747475</v>
      </c>
    </row>
    <row r="220" spans="1:9" ht="12.75">
      <c r="A220" s="48" t="s">
        <v>27</v>
      </c>
      <c r="B220" s="60">
        <v>5430.034523546213</v>
      </c>
      <c r="C220" s="60">
        <v>7552.648739882619</v>
      </c>
      <c r="D220" s="60">
        <v>12199.859254046447</v>
      </c>
      <c r="E220" s="60">
        <v>71855.56750941365</v>
      </c>
      <c r="F220" s="60">
        <v>28548.863300856214</v>
      </c>
      <c r="G220" s="60">
        <v>8637.86252298203</v>
      </c>
      <c r="H220" s="60">
        <v>4967.016976556184</v>
      </c>
      <c r="I220" s="60">
        <v>8121.307814992026</v>
      </c>
    </row>
    <row r="221" spans="1:9" ht="12.75">
      <c r="A221" s="48" t="s">
        <v>28</v>
      </c>
      <c r="B221" s="60">
        <v>5237.129261922651</v>
      </c>
      <c r="C221" s="60">
        <v>7321.073535287067</v>
      </c>
      <c r="D221" s="60">
        <v>13319.649012848637</v>
      </c>
      <c r="E221" s="60">
        <v>49779.73092408916</v>
      </c>
      <c r="F221" s="60">
        <v>28817.223198594023</v>
      </c>
      <c r="G221" s="60">
        <v>10144.328127681483</v>
      </c>
      <c r="H221" s="60">
        <v>4213.1607047517355</v>
      </c>
      <c r="I221" s="60">
        <v>9521.85907385646</v>
      </c>
    </row>
    <row r="222" spans="1:9" ht="12.75">
      <c r="A222" s="48" t="s">
        <v>29</v>
      </c>
      <c r="B222" s="60">
        <v>5399.86555664719</v>
      </c>
      <c r="C222" s="60">
        <v>8145.7150581238175</v>
      </c>
      <c r="D222" s="60">
        <v>12593.28</v>
      </c>
      <c r="E222" s="60">
        <v>68108.1081081081</v>
      </c>
      <c r="F222" s="60">
        <v>25400</v>
      </c>
      <c r="G222" s="60">
        <v>9182.129891085115</v>
      </c>
      <c r="H222" s="60">
        <v>4695.747001090513</v>
      </c>
      <c r="I222" s="60">
        <v>7685.73476702509</v>
      </c>
    </row>
    <row r="223" spans="1:9" ht="13.5" thickBot="1">
      <c r="A223" s="48" t="s">
        <v>30</v>
      </c>
      <c r="B223" s="60">
        <v>5115.751575157516</v>
      </c>
      <c r="C223" s="60">
        <v>8438.956197576887</v>
      </c>
      <c r="D223" s="60">
        <v>14656.968559361801</v>
      </c>
      <c r="E223" s="60"/>
      <c r="F223" s="60">
        <v>31769.23076923077</v>
      </c>
      <c r="G223" s="60"/>
      <c r="H223" s="60">
        <v>8270.308519671667</v>
      </c>
      <c r="I223" s="60">
        <v>7241.177646705988</v>
      </c>
    </row>
    <row r="224" spans="1:9" ht="12.75">
      <c r="A224" s="83"/>
      <c r="B224" s="94"/>
      <c r="C224" s="94"/>
      <c r="D224" s="94"/>
      <c r="E224" s="94"/>
      <c r="F224" s="94"/>
      <c r="G224" s="94"/>
      <c r="H224" s="94"/>
      <c r="I224" s="94"/>
    </row>
    <row r="225" spans="1:9" ht="12.75">
      <c r="A225" s="48" t="s">
        <v>132</v>
      </c>
      <c r="B225" s="60">
        <v>5389.53209998327</v>
      </c>
      <c r="C225" s="60">
        <v>7833.678599073532</v>
      </c>
      <c r="D225" s="60">
        <v>12906.911915738103</v>
      </c>
      <c r="E225" s="60">
        <v>41334.29065045211</v>
      </c>
      <c r="F225" s="60">
        <v>27711.608830270616</v>
      </c>
      <c r="G225" s="60">
        <v>9205.468367368667</v>
      </c>
      <c r="H225" s="60">
        <v>11716.734574432163</v>
      </c>
      <c r="I225" s="60">
        <v>7903.668989660633</v>
      </c>
    </row>
    <row r="226" spans="1:9" ht="13.5" thickBot="1">
      <c r="A226" s="70"/>
      <c r="B226" s="78"/>
      <c r="C226" s="78"/>
      <c r="D226" s="78"/>
      <c r="E226" s="78"/>
      <c r="F226" s="78"/>
      <c r="G226" s="78"/>
      <c r="H226" s="78"/>
      <c r="I226" s="78"/>
    </row>
  </sheetData>
  <mergeCells count="1">
    <mergeCell ref="B119:C119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ngallard</cp:lastModifiedBy>
  <dcterms:created xsi:type="dcterms:W3CDTF">1996-11-27T10:00:04Z</dcterms:created>
  <dcterms:modified xsi:type="dcterms:W3CDTF">2006-02-02T19:26:46Z</dcterms:modified>
  <cp:category/>
  <cp:version/>
  <cp:contentType/>
  <cp:contentStatus/>
</cp:coreProperties>
</file>