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li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<sst xmlns="http://schemas.openxmlformats.org/spreadsheetml/2006/main" count="123" uniqueCount="110">
  <si>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</si>
  <si>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</si>
  <si>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</si>
  <si>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</si>
  <si>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</si>
  <si>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</si>
  <si>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</si>
  <si>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</si>
  <si>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</si>
  <si>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</si>
  <si>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</si>
  <si>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</si>
  <si>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</si>
  <si>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</si>
  <si>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</si>
  <si>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</si>
  <si>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</si>
  <si>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</si>
  <si>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</si>
  <si>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</si>
  <si>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</si>
  <si>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</si>
  <si>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</si>
  <si>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</si>
  <si>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</si>
  <si>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</si>
  <si>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</si>
  <si>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</si>
  <si>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</si>
  <si>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</si>
  <si>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</si>
  <si>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</si>
  <si>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</si>
  <si>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</si>
  <si>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</si>
  <si>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</si>
  <si>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</si>
  <si>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</si>
  <si>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</si>
  <si>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</si>
  <si>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US$ 13.734.609,72</t>
  </si>
  <si>
    <t>Administradora de Fondos de Pensiones Capital S.A.</t>
  </si>
  <si>
    <t>AES Gener S.A.</t>
  </si>
  <si>
    <t>Quemchi S.A.</t>
  </si>
  <si>
    <t>Navarino S.A.</t>
  </si>
  <si>
    <t>Compañía Sud Americana de Vapores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</si>
  <si>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</si>
  <si>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</si>
  <si>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</si>
  <si>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</si>
  <si>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</si>
  <si>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</si>
  <si>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</si>
  <si>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</si>
  <si>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</si>
  <si>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</si>
  <si>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</si>
  <si>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</si>
  <si>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</si>
  <si>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</si>
  <si>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</si>
  <si>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</si>
  <si>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</si>
  <si>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</si>
  <si>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</si>
  <si>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</si>
  <si>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</si>
  <si>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</si>
  <si>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</si>
  <si>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</si>
  <si>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</si>
  <si>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</si>
  <si>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</si>
  <si>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US$ 100.000.000</t>
  </si>
  <si>
    <t>1C</t>
  </si>
  <si>
    <t>Viña Concha y Toro S.A.</t>
  </si>
  <si>
    <t>Grupo Security S.A.</t>
  </si>
  <si>
    <t>USD 173.896.008,16</t>
  </si>
  <si>
    <t>Enjoy S.A.</t>
  </si>
  <si>
    <t>Lan Airlines S.A.(2)(7)</t>
  </si>
  <si>
    <t>S.A.C.I. Falabella (2)(8)</t>
  </si>
  <si>
    <t>Paz Corp S.A. (2)(9)</t>
  </si>
  <si>
    <t>(7):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</si>
  <si>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(8): Del total de las 20.236.133 acciones emitidas, 2.023.613 acciones serán destinadas a planes de compensación a los trabajadores, las que tienen un plazo de colocación de 5 años a partir del 24 de abril de 2007.</t>
  </si>
  <si>
    <t>(9):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</si>
  <si>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Julio de 2009</t>
  </si>
  <si>
    <t>Union El Golf S.A.</t>
  </si>
  <si>
    <t>Inmobiliaria de Deportes Algarrobo S.A.</t>
  </si>
  <si>
    <t>USD 59.999.999,30</t>
  </si>
  <si>
    <t>colocadas a Julio 2009</t>
  </si>
  <si>
    <t>Colbún S.A. (10)</t>
  </si>
  <si>
    <t>Marítima de Inversiones S.A. (11)</t>
  </si>
  <si>
    <t>Cencosud S.A. (2)(12)</t>
  </si>
  <si>
    <t>Azul Azul S.A.(Serie A)(2)(13)</t>
  </si>
  <si>
    <t>Azul Azul S.A.(Serie B)(2)(13)</t>
  </si>
  <si>
    <t>Pesquera Itata S.A.(2)(14)</t>
  </si>
  <si>
    <t>Masisa S.A.(15)</t>
  </si>
  <si>
    <r>
      <t xml:space="preserve">LA </t>
    </r>
    <r>
      <rPr>
        <sz val="10"/>
        <rFont val="MS Sans Serif"/>
        <family val="2"/>
      </rPr>
      <t>(16)</t>
    </r>
  </si>
  <si>
    <t>Enjoy S.A.(17)</t>
  </si>
  <si>
    <t>(10): Amumento de K reducido a lo efectivamente suscrito y pagado en JEA del 29.04.2009.</t>
  </si>
  <si>
    <t>(11): Amumento de K reducido a lo efectivamente suscrito y pagado en JEA del 05.08.2009.</t>
  </si>
  <si>
    <t>(12)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</si>
  <si>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</si>
  <si>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(14):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</si>
  <si>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(15): Por acuerdo del Directorio, se decidió realizar la primera colocación por la cantidad de 1.327.632.000 acciones del total de 1.350.000.000 acciones aprobadas por la junta.</t>
  </si>
  <si>
    <t>(16): Corresponde a la primera colocación con cargo al aumento de capital inscrito bajo el N° 867.</t>
  </si>
  <si>
    <t>(17): Apertura Bursátil.</t>
  </si>
  <si>
    <t>S.A.C.I. Falabella (18)</t>
  </si>
  <si>
    <t>(18): Del total de las 22.246.633 acciones emitidas, 2.224.663 acciones serán destinadas a planes de compensación a los trabajadores, las que tienen un plazo de colocación de 5 años a partir del 28 de abril de 2009.</t>
  </si>
  <si>
    <t>Nota: archivo reemplazado con fecha 8 de septiembre de 2009.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</si>
</sst>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15" fontId="7" fillId="0" borderId="15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10" fontId="7" fillId="0" borderId="1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80" zoomScaleNormal="80" workbookViewId="0" topLeftCell="A1">
      <selection activeCell="A22" sqref="A2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85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70" t="s">
        <v>57</v>
      </c>
      <c r="B6" s="7">
        <v>765</v>
      </c>
      <c r="C6" s="71">
        <v>842</v>
      </c>
      <c r="D6" s="45"/>
    </row>
    <row r="7" spans="1:4" ht="12.75">
      <c r="A7" s="70" t="s">
        <v>8</v>
      </c>
      <c r="B7" s="7">
        <v>15713</v>
      </c>
      <c r="C7" s="71">
        <v>471390</v>
      </c>
      <c r="D7" s="45"/>
    </row>
    <row r="8" spans="1:4" ht="12.75">
      <c r="A8" s="70" t="s">
        <v>45</v>
      </c>
      <c r="B8" s="7">
        <v>9360890</v>
      </c>
      <c r="C8" s="71">
        <v>2340223</v>
      </c>
      <c r="D8" s="45"/>
    </row>
    <row r="9" spans="1:4" ht="12.75">
      <c r="A9" s="61" t="s">
        <v>78</v>
      </c>
      <c r="B9" s="64">
        <v>462004782</v>
      </c>
      <c r="C9" s="63">
        <v>23100239</v>
      </c>
      <c r="D9" s="45"/>
    </row>
    <row r="10" spans="1:4" ht="12.75">
      <c r="A10" s="61" t="s">
        <v>7</v>
      </c>
      <c r="B10" s="64">
        <v>4</v>
      </c>
      <c r="C10" s="63">
        <v>1000</v>
      </c>
      <c r="D10" s="45"/>
    </row>
    <row r="11" spans="1:4" ht="12.75">
      <c r="A11" s="61" t="s">
        <v>76</v>
      </c>
      <c r="B11" s="64">
        <v>127337489</v>
      </c>
      <c r="C11" s="63">
        <v>14643811</v>
      </c>
      <c r="D11" s="45"/>
    </row>
    <row r="12" spans="1:4" ht="12.75">
      <c r="A12" s="61" t="s">
        <v>69</v>
      </c>
      <c r="B12" s="64">
        <v>8300000000</v>
      </c>
      <c r="C12" s="63">
        <v>51045000</v>
      </c>
      <c r="D12" s="45"/>
    </row>
    <row r="13" spans="1:4" ht="12.75">
      <c r="A13" s="61" t="s">
        <v>86</v>
      </c>
      <c r="B13" s="64">
        <v>22</v>
      </c>
      <c r="C13" s="63">
        <v>33000</v>
      </c>
      <c r="D13" s="45"/>
    </row>
    <row r="14" spans="1:4" ht="12.75">
      <c r="A14" s="61" t="s">
        <v>75</v>
      </c>
      <c r="B14" s="64">
        <v>1469352</v>
      </c>
      <c r="C14" s="63">
        <v>1366497</v>
      </c>
      <c r="D14" s="45"/>
    </row>
    <row r="15" spans="1:4" ht="13.5" thickBot="1">
      <c r="A15" s="61"/>
      <c r="B15" s="64"/>
      <c r="C15" s="63"/>
      <c r="D15" s="45"/>
    </row>
    <row r="16" spans="1:3" ht="13.5" thickBot="1">
      <c r="A16" s="66"/>
      <c r="B16" s="67"/>
      <c r="C16" s="69">
        <f>SUM(C6:C14)</f>
        <v>93002002</v>
      </c>
    </row>
    <row r="17" spans="1:3" ht="6.75" customHeight="1">
      <c r="A17" s="8"/>
      <c r="B17" s="7"/>
      <c r="C17" s="7"/>
    </row>
    <row r="18" spans="1:5" ht="12.75">
      <c r="A18" s="9" t="s">
        <v>2</v>
      </c>
      <c r="E18" s="3"/>
    </row>
    <row r="19" ht="12.75">
      <c r="A19" s="10" t="s">
        <v>4</v>
      </c>
    </row>
    <row r="21" spans="1:256" s="8" customFormat="1" ht="12.75">
      <c r="A21" s="1" t="s">
        <v>109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9"/>
  <sheetViews>
    <sheetView zoomScale="75" zoomScaleNormal="75" workbookViewId="0" topLeftCell="A1">
      <selection activeCell="H51" sqref="H51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17.7109375" style="40" customWidth="1"/>
    <col min="7" max="7" width="18.8515625" style="40" bestFit="1" customWidth="1"/>
    <col min="8" max="8" width="17.421875" style="42" bestFit="1" customWidth="1"/>
    <col min="9" max="9" width="24.2812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89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31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0.24099691456926584</v>
      </c>
      <c r="I6" s="37">
        <v>4024360</v>
      </c>
    </row>
    <row r="7" spans="2:9" s="1" customFormat="1" ht="12.75">
      <c r="B7" s="43" t="s">
        <v>32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33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34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2.75" customHeight="1">
      <c r="B10" s="39" t="s">
        <v>35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0.9512658774193549</v>
      </c>
      <c r="I10" s="37">
        <v>147446211</v>
      </c>
    </row>
    <row r="11" spans="2:9" s="1" customFormat="1" ht="12.75" customHeight="1">
      <c r="B11" s="39" t="s">
        <v>7</v>
      </c>
      <c r="C11" s="1">
        <v>793</v>
      </c>
      <c r="D11" s="36">
        <v>39139</v>
      </c>
      <c r="E11" s="36">
        <v>40110</v>
      </c>
      <c r="F11" s="37">
        <v>1000000000</v>
      </c>
      <c r="G11" s="37">
        <v>5000</v>
      </c>
      <c r="H11" s="38">
        <v>0.6632</v>
      </c>
      <c r="I11" s="37">
        <v>3316</v>
      </c>
    </row>
    <row r="12" spans="2:9" s="1" customFormat="1" ht="12.75" customHeight="1">
      <c r="B12" s="39" t="s">
        <v>38</v>
      </c>
      <c r="C12" s="1">
        <v>794</v>
      </c>
      <c r="D12" s="36">
        <v>39149</v>
      </c>
      <c r="E12" s="36">
        <v>40133</v>
      </c>
      <c r="F12" s="37">
        <v>33000000000</v>
      </c>
      <c r="G12" s="37">
        <v>15876681</v>
      </c>
      <c r="H12" s="38">
        <v>0.8792917109060766</v>
      </c>
      <c r="I12" s="37">
        <v>13960234</v>
      </c>
    </row>
    <row r="13" spans="2:9" s="1" customFormat="1" ht="12.75" customHeight="1">
      <c r="B13" s="39" t="s">
        <v>79</v>
      </c>
      <c r="C13" s="1">
        <v>798</v>
      </c>
      <c r="D13" s="36">
        <v>39202</v>
      </c>
      <c r="E13" s="36">
        <v>40273</v>
      </c>
      <c r="F13" s="37" t="s">
        <v>21</v>
      </c>
      <c r="G13" s="37">
        <v>22090910</v>
      </c>
      <c r="H13" s="38">
        <v>0.9</v>
      </c>
      <c r="I13" s="37">
        <v>19881819</v>
      </c>
    </row>
    <row r="14" spans="2:9" s="1" customFormat="1" ht="12.75" customHeight="1">
      <c r="B14" s="39" t="s">
        <v>22</v>
      </c>
      <c r="C14" s="1">
        <v>799</v>
      </c>
      <c r="D14" s="36">
        <v>39209</v>
      </c>
      <c r="E14" s="36">
        <v>40284</v>
      </c>
      <c r="F14" s="37">
        <v>8525398211</v>
      </c>
      <c r="G14" s="37">
        <v>35046445</v>
      </c>
      <c r="H14" s="38">
        <v>0.996093127277246</v>
      </c>
      <c r="I14" s="37">
        <v>34909523</v>
      </c>
    </row>
    <row r="15" spans="2:9" s="1" customFormat="1" ht="12.75" customHeight="1">
      <c r="B15" s="39" t="s">
        <v>23</v>
      </c>
      <c r="C15" s="1">
        <v>805</v>
      </c>
      <c r="D15" s="36">
        <v>39268</v>
      </c>
      <c r="E15" s="36">
        <v>40295</v>
      </c>
      <c r="F15" s="37">
        <v>55000000000</v>
      </c>
      <c r="G15" s="37">
        <v>67259921</v>
      </c>
      <c r="H15" s="38">
        <v>0.9639870971599862</v>
      </c>
      <c r="I15" s="37">
        <v>64837696</v>
      </c>
    </row>
    <row r="16" spans="2:9" s="1" customFormat="1" ht="12.75" customHeight="1">
      <c r="B16" s="39" t="s">
        <v>80</v>
      </c>
      <c r="C16" s="1">
        <v>807</v>
      </c>
      <c r="D16" s="36">
        <v>39286</v>
      </c>
      <c r="E16" s="36">
        <v>40292</v>
      </c>
      <c r="F16" s="37">
        <v>3852946392</v>
      </c>
      <c r="G16" s="37">
        <v>20236133</v>
      </c>
      <c r="H16" s="38">
        <v>0.045838253780996596</v>
      </c>
      <c r="I16" s="37">
        <v>927589</v>
      </c>
    </row>
    <row r="17" spans="2:9" s="1" customFormat="1" ht="12.75" customHeight="1">
      <c r="B17" s="39" t="s">
        <v>8</v>
      </c>
      <c r="C17" s="1">
        <v>814</v>
      </c>
      <c r="D17" s="36">
        <v>39330</v>
      </c>
      <c r="E17" s="36">
        <v>40355</v>
      </c>
      <c r="F17" s="37">
        <v>32211702000</v>
      </c>
      <c r="G17" s="37">
        <v>1789539</v>
      </c>
      <c r="H17" s="38">
        <v>0.9832867570921897</v>
      </c>
      <c r="I17" s="37">
        <v>1759630</v>
      </c>
    </row>
    <row r="18" spans="2:9" s="1" customFormat="1" ht="12.75" customHeight="1">
      <c r="B18" s="39" t="s">
        <v>81</v>
      </c>
      <c r="C18" s="1">
        <v>815</v>
      </c>
      <c r="D18" s="36">
        <v>39337</v>
      </c>
      <c r="E18" s="36">
        <v>40369</v>
      </c>
      <c r="F18" s="37">
        <v>20709550000</v>
      </c>
      <c r="G18" s="37">
        <v>31000000</v>
      </c>
      <c r="H18" s="38">
        <v>0.9435483870967742</v>
      </c>
      <c r="I18" s="37">
        <v>29250000</v>
      </c>
    </row>
    <row r="19" spans="2:9" s="1" customFormat="1" ht="12.75" customHeight="1">
      <c r="B19" s="39" t="s">
        <v>36</v>
      </c>
      <c r="C19" s="1">
        <v>820</v>
      </c>
      <c r="D19" s="36">
        <v>39412</v>
      </c>
      <c r="E19" s="36">
        <v>40454</v>
      </c>
      <c r="F19" s="37">
        <v>30457800000</v>
      </c>
      <c r="G19" s="37">
        <v>423025000</v>
      </c>
      <c r="H19" s="38">
        <v>0.5555159553217895</v>
      </c>
      <c r="I19" s="37">
        <v>234997137</v>
      </c>
    </row>
    <row r="20" spans="2:9" s="1" customFormat="1" ht="12.75" customHeight="1">
      <c r="B20" s="39" t="s">
        <v>37</v>
      </c>
      <c r="C20" s="1">
        <v>823</v>
      </c>
      <c r="D20" s="36">
        <v>39414</v>
      </c>
      <c r="E20" s="36">
        <v>40461</v>
      </c>
      <c r="F20" s="37">
        <v>37046206186</v>
      </c>
      <c r="G20" s="37">
        <v>400000000</v>
      </c>
      <c r="H20" s="38">
        <v>0.340130745</v>
      </c>
      <c r="I20" s="37">
        <v>136052298</v>
      </c>
    </row>
    <row r="21" spans="2:9" s="1" customFormat="1" ht="12.75" customHeight="1">
      <c r="B21" s="39" t="s">
        <v>39</v>
      </c>
      <c r="C21" s="1">
        <v>829</v>
      </c>
      <c r="D21" s="36">
        <v>39538</v>
      </c>
      <c r="E21" s="36">
        <v>40470</v>
      </c>
      <c r="F21" s="37" t="s">
        <v>40</v>
      </c>
      <c r="G21" s="37">
        <v>20033270</v>
      </c>
      <c r="H21" s="38">
        <v>0.36404131726872346</v>
      </c>
      <c r="I21" s="37">
        <v>7292938</v>
      </c>
    </row>
    <row r="22" spans="2:9" s="1" customFormat="1" ht="12.75" customHeight="1">
      <c r="B22" s="39" t="s">
        <v>41</v>
      </c>
      <c r="C22" s="1">
        <v>830</v>
      </c>
      <c r="D22" s="36">
        <v>39540</v>
      </c>
      <c r="E22" s="36">
        <v>40595</v>
      </c>
      <c r="F22" s="37">
        <v>320465231940</v>
      </c>
      <c r="G22" s="37">
        <v>2289037371</v>
      </c>
      <c r="H22" s="38">
        <v>0.9802231848315245</v>
      </c>
      <c r="I22" s="37">
        <v>2243767502</v>
      </c>
    </row>
    <row r="23" spans="2:9" s="1" customFormat="1" ht="12.75" customHeight="1">
      <c r="B23" s="39" t="s">
        <v>42</v>
      </c>
      <c r="C23" s="1">
        <v>831</v>
      </c>
      <c r="D23" s="36">
        <v>39577</v>
      </c>
      <c r="E23" s="36">
        <v>40606</v>
      </c>
      <c r="F23" s="37">
        <v>165420500000</v>
      </c>
      <c r="G23" s="37">
        <v>896053843</v>
      </c>
      <c r="H23" s="38">
        <v>0.8311339389010355</v>
      </c>
      <c r="I23" s="37">
        <v>744740760</v>
      </c>
    </row>
    <row r="24" spans="2:9" s="1" customFormat="1" ht="12.75" customHeight="1">
      <c r="B24" s="39" t="s">
        <v>90</v>
      </c>
      <c r="C24" s="1">
        <v>832</v>
      </c>
      <c r="D24" s="36">
        <v>39582</v>
      </c>
      <c r="E24" s="36">
        <v>40616</v>
      </c>
      <c r="F24" s="37">
        <v>173364000000</v>
      </c>
      <c r="G24" s="37">
        <v>2700000000</v>
      </c>
      <c r="H24" s="38">
        <v>0.9989911851851851</v>
      </c>
      <c r="I24" s="37">
        <v>2697276200</v>
      </c>
    </row>
    <row r="25" spans="2:9" s="1" customFormat="1" ht="12.75" customHeight="1">
      <c r="B25" s="39" t="s">
        <v>87</v>
      </c>
      <c r="C25" s="1">
        <v>835</v>
      </c>
      <c r="D25" s="36">
        <v>39604</v>
      </c>
      <c r="E25" s="36">
        <v>40190</v>
      </c>
      <c r="F25" s="37">
        <v>195374461</v>
      </c>
      <c r="G25" s="37">
        <v>233</v>
      </c>
      <c r="H25" s="38">
        <v>0</v>
      </c>
      <c r="I25" s="37">
        <v>0</v>
      </c>
    </row>
    <row r="26" spans="2:9" s="1" customFormat="1" ht="12.75" customHeight="1">
      <c r="B26" s="39" t="s">
        <v>91</v>
      </c>
      <c r="C26" s="1">
        <v>837</v>
      </c>
      <c r="D26" s="36">
        <v>39654</v>
      </c>
      <c r="E26" s="36">
        <v>40658</v>
      </c>
      <c r="F26" s="37">
        <v>14205882390</v>
      </c>
      <c r="G26" s="37">
        <v>67647059</v>
      </c>
      <c r="H26" s="38">
        <v>0.9945792617532715</v>
      </c>
      <c r="I26" s="37">
        <v>67280362</v>
      </c>
    </row>
    <row r="27" spans="2:9" s="1" customFormat="1" ht="12.75" customHeight="1">
      <c r="B27" s="39" t="s">
        <v>43</v>
      </c>
      <c r="C27" s="1">
        <v>838</v>
      </c>
      <c r="D27" s="36">
        <v>39654</v>
      </c>
      <c r="E27" s="36">
        <v>40661</v>
      </c>
      <c r="F27" s="37">
        <v>7539400000</v>
      </c>
      <c r="G27" s="37">
        <v>3725000</v>
      </c>
      <c r="H27" s="38">
        <v>0.8618773154362416</v>
      </c>
      <c r="I27" s="37">
        <v>3210493</v>
      </c>
    </row>
    <row r="28" spans="2:9" s="1" customFormat="1" ht="12.75" customHeight="1">
      <c r="B28" s="39" t="s">
        <v>44</v>
      </c>
      <c r="C28" s="1">
        <v>839</v>
      </c>
      <c r="D28" s="36">
        <v>39654</v>
      </c>
      <c r="E28" s="36">
        <v>40661</v>
      </c>
      <c r="F28" s="37">
        <v>8140167360</v>
      </c>
      <c r="G28" s="37">
        <v>4537440</v>
      </c>
      <c r="H28" s="38">
        <v>0.9999365280863218</v>
      </c>
      <c r="I28" s="37">
        <v>4537152</v>
      </c>
    </row>
    <row r="29" spans="2:9" s="1" customFormat="1" ht="12.75" customHeight="1">
      <c r="B29" s="39" t="s">
        <v>45</v>
      </c>
      <c r="C29" s="1">
        <v>840</v>
      </c>
      <c r="D29" s="36">
        <v>39654</v>
      </c>
      <c r="E29" s="36">
        <v>40658</v>
      </c>
      <c r="F29" s="37" t="s">
        <v>88</v>
      </c>
      <c r="G29" s="37">
        <v>34131731</v>
      </c>
      <c r="H29" s="38">
        <v>0.9865814013359006</v>
      </c>
      <c r="I29" s="37">
        <v>33673731</v>
      </c>
    </row>
    <row r="30" spans="2:9" s="1" customFormat="1" ht="12.75" customHeight="1">
      <c r="B30" s="39" t="s">
        <v>92</v>
      </c>
      <c r="C30" s="1">
        <v>842</v>
      </c>
      <c r="D30" s="36">
        <v>39665</v>
      </c>
      <c r="E30" s="36">
        <v>40658</v>
      </c>
      <c r="F30" s="37">
        <v>32955200000</v>
      </c>
      <c r="G30" s="37">
        <v>40000000</v>
      </c>
      <c r="H30" s="38">
        <v>0.002204975</v>
      </c>
      <c r="I30" s="37">
        <v>88199</v>
      </c>
    </row>
    <row r="31" spans="2:9" s="1" customFormat="1" ht="12.75" customHeight="1">
      <c r="B31" s="39" t="s">
        <v>8</v>
      </c>
      <c r="C31" s="1">
        <v>843</v>
      </c>
      <c r="D31" s="36">
        <v>39689</v>
      </c>
      <c r="E31" s="36">
        <v>40643</v>
      </c>
      <c r="F31" s="37">
        <v>9000000000</v>
      </c>
      <c r="G31" s="37">
        <v>300000</v>
      </c>
      <c r="H31" s="38">
        <v>0.06421333333333333</v>
      </c>
      <c r="I31" s="37">
        <v>19264</v>
      </c>
    </row>
    <row r="32" spans="2:9" s="1" customFormat="1" ht="12.75" customHeight="1">
      <c r="B32" s="39" t="s">
        <v>46</v>
      </c>
      <c r="C32" s="1">
        <v>845</v>
      </c>
      <c r="D32" s="36">
        <v>39696</v>
      </c>
      <c r="E32" s="36">
        <v>40706</v>
      </c>
      <c r="F32" s="37">
        <v>1644000000</v>
      </c>
      <c r="G32" s="37">
        <v>1096</v>
      </c>
      <c r="H32" s="38">
        <v>0.5529197080291971</v>
      </c>
      <c r="I32" s="37">
        <v>606</v>
      </c>
    </row>
    <row r="33" spans="2:9" s="1" customFormat="1" ht="12.75" customHeight="1">
      <c r="B33" s="39" t="s">
        <v>60</v>
      </c>
      <c r="C33" s="1">
        <v>848</v>
      </c>
      <c r="D33" s="36">
        <v>39724</v>
      </c>
      <c r="E33" s="36">
        <v>40706</v>
      </c>
      <c r="F33" s="37">
        <v>18613168123</v>
      </c>
      <c r="G33" s="37">
        <v>88226611</v>
      </c>
      <c r="H33" s="38">
        <v>0</v>
      </c>
      <c r="I33" s="37">
        <v>0</v>
      </c>
    </row>
    <row r="34" spans="2:9" s="1" customFormat="1" ht="12.75" customHeight="1">
      <c r="B34" s="39" t="s">
        <v>93</v>
      </c>
      <c r="C34" s="1">
        <v>850</v>
      </c>
      <c r="D34" s="36">
        <v>39734</v>
      </c>
      <c r="E34" s="36">
        <v>40780</v>
      </c>
      <c r="F34" s="37">
        <v>7350000000</v>
      </c>
      <c r="G34" s="37">
        <v>1</v>
      </c>
      <c r="H34" s="38">
        <v>1</v>
      </c>
      <c r="I34" s="37">
        <v>1</v>
      </c>
    </row>
    <row r="35" spans="2:9" s="1" customFormat="1" ht="12.75" customHeight="1">
      <c r="B35" s="39" t="s">
        <v>94</v>
      </c>
      <c r="D35" s="36"/>
      <c r="E35" s="36"/>
      <c r="F35" s="37"/>
      <c r="G35" s="37">
        <v>20999999</v>
      </c>
      <c r="H35" s="38">
        <v>0.9523809977324285</v>
      </c>
      <c r="I35" s="37">
        <v>20000000</v>
      </c>
    </row>
    <row r="36" spans="2:9" s="1" customFormat="1" ht="12.75" customHeight="1">
      <c r="B36" s="39" t="s">
        <v>54</v>
      </c>
      <c r="C36" s="1">
        <v>854</v>
      </c>
      <c r="D36" s="36">
        <v>39757</v>
      </c>
      <c r="E36" s="36">
        <v>40746</v>
      </c>
      <c r="F36" s="37">
        <v>420000000</v>
      </c>
      <c r="G36" s="37">
        <v>5017</v>
      </c>
      <c r="H36" s="38">
        <v>0</v>
      </c>
      <c r="I36" s="37">
        <v>0</v>
      </c>
    </row>
    <row r="37" spans="2:9" s="1" customFormat="1" ht="12.75" customHeight="1">
      <c r="B37" s="39" t="s">
        <v>55</v>
      </c>
      <c r="D37" s="36"/>
      <c r="E37" s="36"/>
      <c r="F37" s="37"/>
      <c r="G37" s="37">
        <v>1637</v>
      </c>
      <c r="H37" s="38">
        <v>0</v>
      </c>
      <c r="I37" s="37">
        <v>0</v>
      </c>
    </row>
    <row r="38" spans="2:9" s="1" customFormat="1" ht="12.75" customHeight="1">
      <c r="B38" s="39" t="s">
        <v>56</v>
      </c>
      <c r="D38" s="36"/>
      <c r="E38" s="68"/>
      <c r="F38" s="37"/>
      <c r="G38" s="37">
        <v>346</v>
      </c>
      <c r="H38" s="38">
        <v>0</v>
      </c>
      <c r="I38" s="37">
        <v>0</v>
      </c>
    </row>
    <row r="39" spans="2:9" s="1" customFormat="1" ht="12.75" customHeight="1">
      <c r="B39" s="39" t="s">
        <v>57</v>
      </c>
      <c r="C39" s="1">
        <v>855</v>
      </c>
      <c r="D39" s="36">
        <v>39772</v>
      </c>
      <c r="E39" s="36">
        <v>40846</v>
      </c>
      <c r="F39" s="37">
        <v>144052468280</v>
      </c>
      <c r="G39" s="37">
        <v>150000000</v>
      </c>
      <c r="H39" s="38">
        <v>0.4828</v>
      </c>
      <c r="I39" s="37">
        <f>72412007+765</f>
        <v>72412772</v>
      </c>
    </row>
    <row r="40" spans="2:9" s="1" customFormat="1" ht="12.75" customHeight="1">
      <c r="B40" s="39" t="s">
        <v>95</v>
      </c>
      <c r="C40" s="1">
        <v>856</v>
      </c>
      <c r="D40" s="36">
        <v>39778</v>
      </c>
      <c r="E40" s="36">
        <v>40798</v>
      </c>
      <c r="F40" s="37" t="s">
        <v>58</v>
      </c>
      <c r="G40" s="37">
        <v>69200066</v>
      </c>
      <c r="H40" s="38">
        <v>0.8992693446275036</v>
      </c>
      <c r="I40" s="37">
        <v>62229498</v>
      </c>
    </row>
    <row r="41" spans="2:9" s="1" customFormat="1" ht="12.75" customHeight="1">
      <c r="B41" s="39" t="s">
        <v>59</v>
      </c>
      <c r="C41" s="1">
        <v>858</v>
      </c>
      <c r="D41" s="36">
        <v>39805</v>
      </c>
      <c r="E41" s="36">
        <v>40866</v>
      </c>
      <c r="F41" s="37">
        <v>153562500000</v>
      </c>
      <c r="G41" s="37">
        <v>945000000</v>
      </c>
      <c r="H41" s="38">
        <v>0.9927209026455026</v>
      </c>
      <c r="I41" s="37">
        <v>938121253</v>
      </c>
    </row>
    <row r="42" spans="2:9" s="1" customFormat="1" ht="12.75" customHeight="1">
      <c r="B42" s="39" t="s">
        <v>66</v>
      </c>
      <c r="C42" s="1">
        <v>859</v>
      </c>
      <c r="D42" s="36">
        <v>39819</v>
      </c>
      <c r="E42" s="36">
        <v>40662</v>
      </c>
      <c r="F42" s="37" t="s">
        <v>67</v>
      </c>
      <c r="G42" s="37">
        <v>266436832</v>
      </c>
      <c r="H42" s="38">
        <v>0.11147541342932647</v>
      </c>
      <c r="I42" s="37">
        <v>29701156</v>
      </c>
    </row>
    <row r="43" spans="2:9" s="1" customFormat="1" ht="12.75" customHeight="1">
      <c r="B43" s="39" t="s">
        <v>68</v>
      </c>
      <c r="D43" s="36"/>
      <c r="E43" s="36"/>
      <c r="F43" s="37"/>
      <c r="G43" s="37">
        <v>17751625</v>
      </c>
      <c r="H43" s="38">
        <v>0.009298191010682121</v>
      </c>
      <c r="I43" s="37">
        <v>165058</v>
      </c>
    </row>
    <row r="44" spans="2:9" s="1" customFormat="1" ht="12.75" customHeight="1">
      <c r="B44" s="39" t="s">
        <v>69</v>
      </c>
      <c r="C44" s="1">
        <v>860</v>
      </c>
      <c r="D44" s="36">
        <v>39819</v>
      </c>
      <c r="E44" s="36">
        <v>40662</v>
      </c>
      <c r="F44" s="37" t="s">
        <v>70</v>
      </c>
      <c r="G44" s="37">
        <v>20713959185</v>
      </c>
      <c r="H44" s="38">
        <v>0.8487118091712123</v>
      </c>
      <c r="I44" s="37">
        <v>17580181775</v>
      </c>
    </row>
    <row r="45" spans="2:9" s="1" customFormat="1" ht="12.75" customHeight="1">
      <c r="B45" s="39" t="s">
        <v>71</v>
      </c>
      <c r="C45" s="1">
        <v>861</v>
      </c>
      <c r="D45" s="36">
        <v>39819</v>
      </c>
      <c r="E45" s="36">
        <v>40662</v>
      </c>
      <c r="F45" s="37" t="s">
        <v>72</v>
      </c>
      <c r="G45" s="37">
        <v>26476699493</v>
      </c>
      <c r="H45" s="38">
        <v>0.8010560202040059</v>
      </c>
      <c r="I45" s="37">
        <v>21209319524</v>
      </c>
    </row>
    <row r="46" spans="2:9" s="1" customFormat="1" ht="12.75" customHeight="1">
      <c r="B46" s="39" t="s">
        <v>96</v>
      </c>
      <c r="C46" s="1">
        <v>867</v>
      </c>
      <c r="D46" s="36">
        <v>39885</v>
      </c>
      <c r="E46" s="36">
        <v>39970</v>
      </c>
      <c r="F46" s="37" t="s">
        <v>73</v>
      </c>
      <c r="G46" s="37">
        <v>1350000000</v>
      </c>
      <c r="H46" s="38">
        <v>0.9610019311111111</v>
      </c>
      <c r="I46" s="37">
        <v>1297352607</v>
      </c>
    </row>
    <row r="47" spans="2:9" s="1" customFormat="1" ht="12.75" customHeight="1">
      <c r="B47" s="77" t="s">
        <v>97</v>
      </c>
      <c r="C47" s="1" t="s">
        <v>74</v>
      </c>
      <c r="D47" s="36"/>
      <c r="E47" s="36"/>
      <c r="F47" s="37"/>
      <c r="G47" s="37">
        <v>1327632000</v>
      </c>
      <c r="H47" s="38">
        <v>0.9771929322282078</v>
      </c>
      <c r="I47" s="37">
        <v>1297352607</v>
      </c>
    </row>
    <row r="48" spans="2:9" s="1" customFormat="1" ht="12.75" customHeight="1">
      <c r="B48" s="39" t="s">
        <v>75</v>
      </c>
      <c r="C48" s="1">
        <v>869</v>
      </c>
      <c r="D48" s="36">
        <v>39905</v>
      </c>
      <c r="E48" s="36">
        <v>40895</v>
      </c>
      <c r="F48" s="37">
        <v>30000000000</v>
      </c>
      <c r="G48" s="37">
        <v>28000000</v>
      </c>
      <c r="H48" s="38">
        <v>0.7734015714285715</v>
      </c>
      <c r="I48" s="37">
        <v>21655244</v>
      </c>
    </row>
    <row r="49" spans="2:9" s="1" customFormat="1" ht="12.75" customHeight="1">
      <c r="B49" s="39" t="s">
        <v>76</v>
      </c>
      <c r="C49" s="1">
        <v>870</v>
      </c>
      <c r="D49" s="36">
        <v>39924</v>
      </c>
      <c r="E49" s="36">
        <v>40906</v>
      </c>
      <c r="F49" s="37">
        <v>38390000000</v>
      </c>
      <c r="G49" s="37">
        <v>349000000</v>
      </c>
      <c r="H49" s="38">
        <v>1</v>
      </c>
      <c r="I49" s="37">
        <v>349000000</v>
      </c>
    </row>
    <row r="50" spans="2:9" s="1" customFormat="1" ht="12.75" customHeight="1">
      <c r="B50" s="39" t="s">
        <v>45</v>
      </c>
      <c r="C50" s="1">
        <v>871</v>
      </c>
      <c r="D50" s="36">
        <v>39947</v>
      </c>
      <c r="E50" s="36">
        <v>40938</v>
      </c>
      <c r="F50" s="37" t="s">
        <v>77</v>
      </c>
      <c r="G50" s="37">
        <v>312000000</v>
      </c>
      <c r="H50" s="38">
        <v>1</v>
      </c>
      <c r="I50" s="37">
        <f>302639110+9360890</f>
        <v>312000000</v>
      </c>
    </row>
    <row r="51" spans="2:9" s="1" customFormat="1" ht="12.75" customHeight="1">
      <c r="B51" s="39" t="s">
        <v>98</v>
      </c>
      <c r="C51" s="1">
        <v>872</v>
      </c>
      <c r="D51" s="36">
        <v>39975</v>
      </c>
      <c r="E51" s="36">
        <v>41027</v>
      </c>
      <c r="F51" s="37">
        <v>13994124847</v>
      </c>
      <c r="G51" s="37">
        <v>462004782</v>
      </c>
      <c r="H51" s="38">
        <v>1</v>
      </c>
      <c r="I51" s="37">
        <v>462004782</v>
      </c>
    </row>
    <row r="52" spans="2:9" s="1" customFormat="1" ht="12.75" customHeight="1">
      <c r="B52" s="39" t="s">
        <v>107</v>
      </c>
      <c r="C52" s="1">
        <v>874</v>
      </c>
      <c r="D52" s="36">
        <v>40025</v>
      </c>
      <c r="E52" s="36">
        <v>41027</v>
      </c>
      <c r="F52" s="37">
        <v>4984667129</v>
      </c>
      <c r="G52" s="37">
        <v>22246633</v>
      </c>
      <c r="H52" s="38">
        <v>0</v>
      </c>
      <c r="I52" s="37">
        <v>0</v>
      </c>
    </row>
    <row r="53" spans="2:9" ht="12.75">
      <c r="B53" s="72"/>
      <c r="C53" s="73"/>
      <c r="D53" s="74"/>
      <c r="E53" s="74"/>
      <c r="F53" s="75"/>
      <c r="G53" s="75"/>
      <c r="H53" s="76"/>
      <c r="I53" s="73"/>
    </row>
    <row r="55" spans="2:9" ht="12.75">
      <c r="B55" s="65" t="s">
        <v>25</v>
      </c>
      <c r="G55" s="40" t="s">
        <v>24</v>
      </c>
      <c r="I55" s="40"/>
    </row>
    <row r="56" ht="12.75">
      <c r="B56" s="65" t="s">
        <v>26</v>
      </c>
    </row>
    <row r="57" spans="2:11" ht="12.75">
      <c r="B57" s="78" t="s">
        <v>27</v>
      </c>
      <c r="C57" s="78"/>
      <c r="D57" s="78"/>
      <c r="E57" s="78"/>
      <c r="F57" s="78"/>
      <c r="G57" s="78"/>
      <c r="H57" s="78"/>
      <c r="I57" s="78"/>
      <c r="J57" s="78"/>
      <c r="K57" s="44"/>
    </row>
    <row r="58" spans="2:10" ht="12.75">
      <c r="B58" s="79" t="s">
        <v>28</v>
      </c>
      <c r="C58" s="79"/>
      <c r="D58" s="79"/>
      <c r="E58" s="79"/>
      <c r="F58" s="79"/>
      <c r="G58" s="79"/>
      <c r="H58" s="79"/>
      <c r="I58" s="79"/>
      <c r="J58" s="79"/>
    </row>
    <row r="59" spans="2:10" ht="12.75">
      <c r="B59" s="79"/>
      <c r="C59" s="79"/>
      <c r="D59" s="79"/>
      <c r="E59" s="79"/>
      <c r="F59" s="79"/>
      <c r="G59" s="79"/>
      <c r="H59" s="79"/>
      <c r="I59" s="79"/>
      <c r="J59" s="79"/>
    </row>
    <row r="60" spans="2:10" ht="12.75">
      <c r="B60" s="79" t="s">
        <v>29</v>
      </c>
      <c r="C60" s="79"/>
      <c r="D60" s="79"/>
      <c r="E60" s="79"/>
      <c r="F60" s="79"/>
      <c r="G60" s="79"/>
      <c r="H60" s="79"/>
      <c r="I60" s="79"/>
      <c r="J60" s="79"/>
    </row>
    <row r="61" spans="2:10" ht="12.75">
      <c r="B61" s="79"/>
      <c r="C61" s="79"/>
      <c r="D61" s="79"/>
      <c r="E61" s="79"/>
      <c r="F61" s="79"/>
      <c r="G61" s="79"/>
      <c r="H61" s="79"/>
      <c r="I61" s="79"/>
      <c r="J61" s="79"/>
    </row>
    <row r="62" spans="2:10" ht="27.75" customHeight="1">
      <c r="B62" s="78" t="s">
        <v>30</v>
      </c>
      <c r="C62" s="78"/>
      <c r="D62" s="78"/>
      <c r="E62" s="78"/>
      <c r="F62" s="78"/>
      <c r="G62" s="78"/>
      <c r="H62" s="78"/>
      <c r="I62" s="78"/>
      <c r="J62" s="78"/>
    </row>
    <row r="63" spans="2:10" ht="12.75">
      <c r="B63" s="79" t="s">
        <v>82</v>
      </c>
      <c r="C63" s="79"/>
      <c r="D63" s="79"/>
      <c r="E63" s="79"/>
      <c r="F63" s="79"/>
      <c r="G63" s="79"/>
      <c r="H63" s="79"/>
      <c r="I63" s="79"/>
      <c r="J63" s="79"/>
    </row>
    <row r="64" spans="2:10" ht="12.75">
      <c r="B64" s="79"/>
      <c r="C64" s="79"/>
      <c r="D64" s="79"/>
      <c r="E64" s="79"/>
      <c r="F64" s="79"/>
      <c r="G64" s="79"/>
      <c r="H64" s="79"/>
      <c r="I64" s="79"/>
      <c r="J64" s="79"/>
    </row>
    <row r="65" spans="2:11" ht="12.75">
      <c r="B65" s="78" t="s">
        <v>83</v>
      </c>
      <c r="C65" s="78"/>
      <c r="D65" s="78"/>
      <c r="E65" s="78"/>
      <c r="F65" s="78"/>
      <c r="G65" s="78"/>
      <c r="H65" s="78"/>
      <c r="I65" s="78"/>
      <c r="J65" s="78"/>
      <c r="K65" s="78"/>
    </row>
    <row r="66" spans="2:10" ht="12.75">
      <c r="B66" s="78" t="s">
        <v>84</v>
      </c>
      <c r="C66" s="78"/>
      <c r="D66" s="78"/>
      <c r="E66" s="78"/>
      <c r="F66" s="78"/>
      <c r="G66" s="78"/>
      <c r="H66" s="78"/>
      <c r="I66" s="78"/>
      <c r="J66" s="78"/>
    </row>
    <row r="67" spans="2:10" ht="12.75">
      <c r="B67" s="78"/>
      <c r="C67" s="78"/>
      <c r="D67" s="78"/>
      <c r="E67" s="78"/>
      <c r="F67" s="78"/>
      <c r="G67" s="78"/>
      <c r="H67" s="78"/>
      <c r="I67" s="78"/>
      <c r="J67" s="78"/>
    </row>
    <row r="68" spans="2:10" ht="12.75" customHeight="1">
      <c r="B68" s="78" t="s">
        <v>99</v>
      </c>
      <c r="C68" s="78"/>
      <c r="D68" s="78"/>
      <c r="E68" s="78"/>
      <c r="F68" s="78"/>
      <c r="G68" s="78"/>
      <c r="H68" s="78"/>
      <c r="I68" s="78"/>
      <c r="J68" s="78"/>
    </row>
    <row r="69" spans="2:10" ht="12.75">
      <c r="B69" s="78" t="s">
        <v>100</v>
      </c>
      <c r="C69" s="78"/>
      <c r="D69" s="78"/>
      <c r="E69" s="78"/>
      <c r="F69" s="78"/>
      <c r="G69" s="78"/>
      <c r="H69" s="78"/>
      <c r="I69" s="78"/>
      <c r="J69" s="78"/>
    </row>
    <row r="70" spans="2:10" ht="12.75">
      <c r="B70" s="79" t="s">
        <v>101</v>
      </c>
      <c r="C70" s="79"/>
      <c r="D70" s="79"/>
      <c r="E70" s="79"/>
      <c r="F70" s="79"/>
      <c r="G70" s="79"/>
      <c r="H70" s="79"/>
      <c r="I70" s="79"/>
      <c r="J70" s="79"/>
    </row>
    <row r="71" spans="2:10" ht="12.75">
      <c r="B71" s="79"/>
      <c r="C71" s="79"/>
      <c r="D71" s="79"/>
      <c r="E71" s="79"/>
      <c r="F71" s="79"/>
      <c r="G71" s="79"/>
      <c r="H71" s="79"/>
      <c r="I71" s="79"/>
      <c r="J71" s="79"/>
    </row>
    <row r="72" spans="2:11" ht="12.75">
      <c r="B72" s="79" t="s">
        <v>102</v>
      </c>
      <c r="C72" s="79"/>
      <c r="D72" s="79"/>
      <c r="E72" s="79"/>
      <c r="F72" s="79"/>
      <c r="G72" s="79"/>
      <c r="H72" s="79"/>
      <c r="I72" s="79"/>
      <c r="J72" s="79"/>
      <c r="K72" s="54"/>
    </row>
    <row r="73" spans="2:11" ht="12.75">
      <c r="B73" s="79"/>
      <c r="C73" s="79"/>
      <c r="D73" s="79"/>
      <c r="E73" s="79"/>
      <c r="F73" s="79"/>
      <c r="G73" s="79"/>
      <c r="H73" s="79"/>
      <c r="I73" s="79"/>
      <c r="J73" s="79"/>
      <c r="K73" s="54"/>
    </row>
    <row r="74" spans="2:10" ht="12.75">
      <c r="B74" s="79" t="s">
        <v>103</v>
      </c>
      <c r="C74" s="79"/>
      <c r="D74" s="79"/>
      <c r="E74" s="79"/>
      <c r="F74" s="79"/>
      <c r="G74" s="79"/>
      <c r="H74" s="79"/>
      <c r="I74" s="79"/>
      <c r="J74" s="79"/>
    </row>
    <row r="75" spans="2:10" ht="12.75">
      <c r="B75" s="79"/>
      <c r="C75" s="79"/>
      <c r="D75" s="79"/>
      <c r="E75" s="79"/>
      <c r="F75" s="79"/>
      <c r="G75" s="79"/>
      <c r="H75" s="79"/>
      <c r="I75" s="79"/>
      <c r="J75" s="79"/>
    </row>
    <row r="76" ht="12.75">
      <c r="B76" s="11" t="s">
        <v>104</v>
      </c>
    </row>
    <row r="77" ht="12.75">
      <c r="B77" s="11" t="s">
        <v>105</v>
      </c>
    </row>
    <row r="78" ht="12.75">
      <c r="B78" s="11" t="s">
        <v>106</v>
      </c>
    </row>
    <row r="79" spans="2:11" ht="12.75">
      <c r="B79" s="78" t="s">
        <v>108</v>
      </c>
      <c r="C79" s="78"/>
      <c r="D79" s="78"/>
      <c r="E79" s="78"/>
      <c r="F79" s="78"/>
      <c r="G79" s="78"/>
      <c r="H79" s="78"/>
      <c r="I79" s="78"/>
      <c r="J79" s="78"/>
      <c r="K79" s="78"/>
    </row>
  </sheetData>
  <mergeCells count="13">
    <mergeCell ref="B72:J73"/>
    <mergeCell ref="B74:J75"/>
    <mergeCell ref="B79:K79"/>
    <mergeCell ref="B63:J64"/>
    <mergeCell ref="B65:K65"/>
    <mergeCell ref="B66:J67"/>
    <mergeCell ref="B70:J71"/>
    <mergeCell ref="B68:J68"/>
    <mergeCell ref="B69:J69"/>
    <mergeCell ref="B57:J57"/>
    <mergeCell ref="B58:J59"/>
    <mergeCell ref="B60:J61"/>
    <mergeCell ref="B62:J62"/>
  </mergeCells>
  <printOptions/>
  <pageMargins left="0.75" right="0.75" top="1" bottom="1" header="0" footer="0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E27" sqref="E27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61</v>
      </c>
    </row>
    <row r="4" spans="2:9" s="48" customFormat="1" ht="44.25" customHeight="1">
      <c r="B4" s="49" t="s">
        <v>47</v>
      </c>
      <c r="C4" s="49" t="s">
        <v>6</v>
      </c>
      <c r="D4" s="49" t="s">
        <v>48</v>
      </c>
      <c r="E4" s="49" t="s">
        <v>49</v>
      </c>
      <c r="F4" s="49" t="s">
        <v>50</v>
      </c>
      <c r="G4" s="49" t="s">
        <v>51</v>
      </c>
      <c r="H4" s="49" t="s">
        <v>52</v>
      </c>
      <c r="I4" s="49" t="s">
        <v>53</v>
      </c>
    </row>
    <row r="5" spans="2:9" ht="76.5">
      <c r="B5" s="50">
        <v>862</v>
      </c>
      <c r="C5" s="51">
        <v>39820</v>
      </c>
      <c r="D5" s="50" t="s">
        <v>62</v>
      </c>
      <c r="E5" s="50" t="s">
        <v>63</v>
      </c>
      <c r="F5" s="62">
        <v>39722</v>
      </c>
      <c r="G5" s="53" t="s">
        <v>64</v>
      </c>
      <c r="H5" s="52" t="s">
        <v>65</v>
      </c>
      <c r="I5" s="50" t="s">
        <v>62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2009-08-13T21:54:59Z</cp:lastPrinted>
  <dcterms:created xsi:type="dcterms:W3CDTF">1999-07-16T15:49:48Z</dcterms:created>
  <dcterms:modified xsi:type="dcterms:W3CDTF">2009-09-08T17:30:34Z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