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tabRatio="653" activeTab="0"/>
  </bookViews>
  <sheets>
    <sheet name="Coloc Julio" sheetId="1" r:id="rId1"/>
    <sheet name="Aumentos de Capital Vigentes" sheetId="2" r:id="rId2"/>
    <sheet name="Fusiones" sheetId="3" r:id="rId3"/>
    <sheet name="Aperturas Bursátiles" sheetId="4" r:id="rId4"/>
  </sheets>
  <definedNames/>
  <calcPr fullCalcOnLoad="1"/>
</workbook>
</file>

<file path=xl/sharedStrings.xml><?xml version="1.0" encoding="utf-8"?>
<sst xmlns="http://schemas.openxmlformats.org/spreadsheetml/2006/main" count="169" uniqueCount="148">
  <si>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</si>
  <si>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</si>
  <si>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</si>
  <si>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</si>
  <si>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</si>
  <si>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</si>
  <si>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</si>
  <si>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</si>
  <si>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</si>
  <si>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</si>
  <si>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</si>
  <si>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</si>
  <si>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</si>
  <si>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</si>
  <si>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</si>
  <si>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</si>
  <si>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</si>
  <si>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</si>
  <si>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</si>
  <si>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(1):  Información que se obtiene del envío por parte de las sociedades de la Circular N°931.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</si>
  <si>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</si>
  <si>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</si>
  <si>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</si>
  <si>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</si>
  <si>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</si>
  <si>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</si>
  <si>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</si>
  <si>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</si>
  <si>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USD 55.000.000</t>
  </si>
  <si>
    <t>US$ 1.000.000.000</t>
  </si>
  <si>
    <t>1C</t>
  </si>
  <si>
    <t>US$ 44.839.755,20</t>
  </si>
  <si>
    <t xml:space="preserve">Sociedad </t>
  </si>
  <si>
    <t xml:space="preserve">N° acciones </t>
  </si>
  <si>
    <t>Serie</t>
  </si>
  <si>
    <t xml:space="preserve">Precio de colocación </t>
  </si>
  <si>
    <t>Monto Recaudado ( en M$)</t>
  </si>
  <si>
    <t>Mes colocación</t>
  </si>
  <si>
    <t>Matriz Ideas S.A.</t>
  </si>
  <si>
    <t xml:space="preserve">(1) Emisiones pendientes efectivamente suscritas y pagadas en el mes,  informadas por las </t>
  </si>
  <si>
    <t>US$73.993.333</t>
  </si>
  <si>
    <t>Carbonífera Victoria de Lebu S.A.</t>
  </si>
  <si>
    <t>US$ 86.000.000</t>
  </si>
  <si>
    <t>Marítima de Inversiones S.A.</t>
  </si>
  <si>
    <t>US$ 91.711.333</t>
  </si>
  <si>
    <t>Grupo Security S.A.</t>
  </si>
  <si>
    <t>Campos Deportivos Craighouse S.A.</t>
  </si>
  <si>
    <t>US$ 10.000.000,03</t>
  </si>
  <si>
    <t>US$ 7.160.031,30</t>
  </si>
  <si>
    <t>US $ 14.000.000.-</t>
  </si>
  <si>
    <t>Sociedad Anónima Estadio Español</t>
  </si>
  <si>
    <t>Inversiones Agrícolas y Comerciales S.A.</t>
  </si>
  <si>
    <t>Clinica Las Condes S.A.</t>
  </si>
  <si>
    <t>FUSIONES 2012</t>
  </si>
  <si>
    <t>Aperturas Bursátiles Año 2012</t>
  </si>
  <si>
    <t>26.01.2012</t>
  </si>
  <si>
    <t>Transnet S.A.</t>
  </si>
  <si>
    <t>Empresas Emel S.A.</t>
  </si>
  <si>
    <t>1,0578213 acciones de Transnet S.A. por cada acción de Empresas Emel S.A.</t>
  </si>
  <si>
    <t>01.07.2011</t>
  </si>
  <si>
    <t>US$ 80.000.000,10</t>
  </si>
  <si>
    <t>(3): Programa de Acciones .1C, corresponde a la primera colocación (oferta preferente) que se realiza, en virtud del total del aumento de capital registrado.</t>
  </si>
  <si>
    <t xml:space="preserve">Compañía Chilena de Navegación Interoceánica S.A.(3) </t>
  </si>
  <si>
    <t>Quiñenco S.A. (3)</t>
  </si>
  <si>
    <t>Empresas Navieras S.A. (3)</t>
  </si>
  <si>
    <t>Holdco II</t>
  </si>
  <si>
    <t>02.02.2012</t>
  </si>
  <si>
    <t>TAM S.A.</t>
  </si>
  <si>
    <t>Aún no se detrmina, pero el plazo máximo es el 28 de junio de 2012.</t>
  </si>
  <si>
    <t>1 acción de Holdco II por cada acción de TAM S.A., que no sea de propiedad de los controladores de TAM S.A.(familia Amaro).</t>
  </si>
  <si>
    <t>No está definida.</t>
  </si>
  <si>
    <t>A partir del 15 de marzo de 2012.</t>
  </si>
  <si>
    <t>Costa Verde Aeronautica S.A. (3)</t>
  </si>
  <si>
    <t>Ingevec S.A.</t>
  </si>
  <si>
    <t>Unica</t>
  </si>
  <si>
    <t>Marzo</t>
  </si>
  <si>
    <t>$</t>
  </si>
  <si>
    <t>por acción</t>
  </si>
  <si>
    <t>Lan Airlines S.A.</t>
  </si>
  <si>
    <t>CGE Distribución S.A.</t>
  </si>
  <si>
    <t>17.04.2012</t>
  </si>
  <si>
    <t>Sister Holdco S.A. y Holdco II S.A.</t>
  </si>
  <si>
    <t>0,9 acciones de Lan Airlines S.A. por cada accion íntegramente suscrita y pagada de Holdco II y Sister Holdco S.A.</t>
  </si>
  <si>
    <t>Lan Airlines S.A., que una vez efectuado el proceso cambirá su razón social a "LATAM Airlines Group S.A.".</t>
  </si>
  <si>
    <t>Fus.+Pl. Comp.</t>
  </si>
  <si>
    <t>US$ 1.465.372.970,09</t>
  </si>
  <si>
    <t>Azul Azul S.A. (Serie B)</t>
  </si>
  <si>
    <t>Enjoy S.A.(3)</t>
  </si>
  <si>
    <t>Servicios Finacieros Progreso S.A.</t>
  </si>
  <si>
    <t>US$ 13.781.192,53</t>
  </si>
  <si>
    <t>Infodema S.A.</t>
  </si>
  <si>
    <t>(4): Apertura Bursátil</t>
  </si>
  <si>
    <t>(6) : De las 40.000.000 acciones inscritas, 4.000.000 de acciones, serán destinadas a un plan de compensación para trabajadores de CENCOSUD S.A. y de sus filiales,(así como el total no suscrito por los accionistas en la opción preferente) las que tendrán un plazo de suscripción y pago de 5 años contados desde el 25 de abril de 2008.</t>
  </si>
  <si>
    <t>(8): Del total de las 22.246.633 acciones emitidas, 2.224.663 acciones serán destinadas a planes de compensación para los trabajadores de SACI FALABELLA, las que tienen un plazo de colocación de 5 años a partir del 28 de abril de 2009.</t>
  </si>
  <si>
    <t>(9): De las 11.794.394 acciones registradas, 235.888 acciones serán destinadas a planes de compensación para los trabajadores de COPEVAL y sus filiales, las que tendran un plazo de suscriopción y pago de 5 años contados desde el 27 de marzo de 2009.</t>
  </si>
  <si>
    <t>(10): De las 123.938.365 acciones registradas, 12.393.836 acciones serán destinadas a planes de compensación para los trabajadores de BESALCO S.A. y sus filiales, las que tendrán un plazo de suscripción y pago de 5 años contados desde el 25 de junio de 2009.</t>
  </si>
  <si>
    <t>Cencosud S.A. (2)(6)</t>
  </si>
  <si>
    <t>S.A.C.I. Falabella (2)(8)</t>
  </si>
  <si>
    <t>Compañía Agropecuaria Copeval S.A.(2)(9)</t>
  </si>
  <si>
    <t>Besalco S.A. (2)(10)</t>
  </si>
  <si>
    <t>Azul Azul S.A. (Serie A)(2)(4)(7)</t>
  </si>
  <si>
    <t>(7): De las 20.999.999 acciones Serie B inscritas, 999.999 acciones serán destinadas a planes de compensación de trabajadores de AZUL AZUL S.A., las que tendrán un plazo de suscripción y pago de 5 años contados desde el 25 de agosto de 2008.</t>
  </si>
  <si>
    <t>Agrosuper S.A. (4)(5)</t>
  </si>
  <si>
    <t>Inversiones La Construcción S.A. (4)</t>
  </si>
  <si>
    <t>Echeverría, Izquierdo S.A. (4)(5)</t>
  </si>
  <si>
    <t>Hortifrut S.A. (4)(5)</t>
  </si>
  <si>
    <t>Salfacorp S.A. (5)</t>
  </si>
  <si>
    <t>(5): NCG N°118</t>
  </si>
  <si>
    <t>Inversiones La Construcción S.A.</t>
  </si>
  <si>
    <t>Julio</t>
  </si>
  <si>
    <t>Julio  de 2012</t>
  </si>
  <si>
    <t>Hortifrut S.A.</t>
  </si>
  <si>
    <t>S.A.C.I. Falabella</t>
  </si>
  <si>
    <t>Besalco S.A.</t>
  </si>
  <si>
    <t>Servicios Financieros Progreso S.A.</t>
  </si>
  <si>
    <t>Cencosud S.A.</t>
  </si>
  <si>
    <t>Inversiones La Construcción S.A. (*)</t>
  </si>
  <si>
    <t xml:space="preserve">(*) De las 32.193.892 acciones colocadas, sólo 3.687.891 correspondieron a acciones de "primera emisión". Las restantes acciones colocadas, "oferta secundaria" de 28.506.001corresponieron a 12.048.171 acciones del accionista Fondo de Inversión Privado ILC y 16.457.830 acciones del accionista Cámara Chilena de la Construcción AG. </t>
  </si>
  <si>
    <t>Clínica Las Condes S.A.</t>
  </si>
  <si>
    <t>colocadas a Julio 2012</t>
  </si>
  <si>
    <t>Paz Corp S.A. (2)(11)</t>
  </si>
  <si>
    <t>Empresas Hites S.A.(2)(12)</t>
  </si>
  <si>
    <t>Empresas Iansa S.A.(2)(13)</t>
  </si>
  <si>
    <t>Compañía Pesquera Camanchaca S.A. (2)(4)(5)(14)</t>
  </si>
  <si>
    <t>CFR Pharmaceuticals S.A.(2)(4)(5)(15)</t>
  </si>
  <si>
    <t>Empresas Aquachile S.A. (2)(4)(5)(16)</t>
  </si>
  <si>
    <t>Australis Seafoods S.A. (2)(4)(5)(17)</t>
  </si>
  <si>
    <t>Cruz Blanca Salud S.A. (2)(4)(5)(18)</t>
  </si>
  <si>
    <t>Ingevec S.A. (2)(4)(5)(19)</t>
  </si>
  <si>
    <t>Parque Arauco S.A.(2)(20)</t>
  </si>
  <si>
    <t>Cultivos Marinos Chiloé S.A.(4)(5)</t>
  </si>
  <si>
    <t>Lan Airlines S.A.(2)(21)</t>
  </si>
  <si>
    <t>Cencosud S.A. (2)(22)</t>
  </si>
  <si>
    <t>Club Deportivo Palestino SADP(23)</t>
  </si>
  <si>
    <t xml:space="preserve">Club Deportivo Palestino SADP (23) </t>
  </si>
  <si>
    <t>(11) De las 93.000.000 acciones inscritas, 1.750.000 acciones serán destinadas a planes de compensación a los trabajadores y ejecutivos de PAZ CORP S.A. y sus filiales, las que tendrán un plazo de suscripción y pago de 5 años contados desde el 31 de agosto de 2009.</t>
  </si>
  <si>
    <t>(12): De las 26.229.533 acciones inscritas, 2.622.953 acciones serán destinadas a planes de compensación para ejecutivos de HITES y sus filiales, las que tendrán un plazo de suscripción y pago de 5 años contados desde el 27 de agosto de 2009.</t>
  </si>
  <si>
    <t>(13): Del total de acciones registradas, 150.000.000.- serán destinadas a un plan de compensación para ejecutivos y trabajadores de EMPRESAS IANSA S.A. y fililales, las que tienen un plazo de colocación de 5 años a contar del 18 de diciembre de 2009.</t>
  </si>
  <si>
    <t>(14): Del total de acciones registradas, 63.208.000.- serán destinadas a un plan de compensación para ejecutivos de COMPAÑÍA PESQUERA CAMANCHACA S.A. y sus filiales, las que tienen un plazo de colocación de 5 años a contar del 1 de septiembre de 2010.</t>
  </si>
  <si>
    <t>(15): Del total de acciones registradas, 96.000.000.- serán destinadas a un plan de compensación para ejecutivos de CFR PHARMACEUTICALS S.A. y sus filiales, las que tienen un plazo de colocación de 5 años a contar del 14 de diciembre de 2010.</t>
  </si>
  <si>
    <t>(16): Del total de acciones registradas, 43.000.000.- serán destinadas a un plan de compensación para ejecutivos de EMPRESAS AQUACHILE S.A. y sus filiales, las que tienen un plazo de colocación de 5 años a contar del 11 de marzo de 2011.</t>
  </si>
  <si>
    <t>(17): Del total de acciones registradas, 7.000.000.- serán destinadas a un plan de compensación para ejecutivos y trabajadores de AUSTRALIS SEAFOODS S.A. o sus filiales, las que tienen un plazo de colocación de 5 años a contar del 4 de marzo de 2011.</t>
  </si>
  <si>
    <t>(18): Del total de acciones registradas, 4.350.000.- serán destinadas a un plan de compensación para trabajadores de CRUZ BLANCA SALUD S.A. y sus filiales, las que tienen un plazo de colocación de 5 años a contar del 23 de marzo de 2011.</t>
  </si>
  <si>
    <t>(19): Del total de acciones registradas, 10.000.000.- serán destinadas a un plan de compensación para trabajadores de INGEVEC S.A., las que tienen un plazo de colocación de 5 años a contar del 23 de marzo de 2011.</t>
  </si>
  <si>
    <t>(20): Del total de acciones registradas, 10.000.000.- serán destinadas a un plan de compensación para trabajadores de PARQUE ARAUCO S.A., las que tienen un plazo de colocación de 5 años a contar del 7 de abril de 2011.</t>
  </si>
  <si>
    <t>(21): (i) Del total de acciones registradas, 142.555.882 acciones  serán destinadas a la Fusión que hará Lan Airlines S.A. de las Sociedades Sister Holdco S.A. y Holdco II S.A., proceso que debe estar concluído en un plazo máximo que vence el 28 de junio de 2012. (ii) Las restantes 4.800.000 acciones y aquellas que no sean utilizadas en el proceso de Fusión serán destinadas a un plan de compensación para ejecutivos de LAN AIRLINES S.A. y sus filiales, las que tienen un plazo de colocación de 5 años a contar del 21 de diciembre de 2011.</t>
  </si>
  <si>
    <t>(22): Del total de acciones registradas, hasta 27.000.000.- serán destinadas a un plan de compensación para ejecutivos y trabajadores de CENCOSUD S.A., las que tienen un plazo de colocación de 5 años a contar del 29 de abril de 2011.</t>
  </si>
  <si>
    <t>(23): A la fecha, el emisor está en proceso de validar y regularizar la información remitida respecto de la suscripción y pago del aumento de capital, por lo cual las cifras aquí señaladas pueden estar sujetas a modificaciones.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</si>
</sst>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%"/>
    <numFmt numFmtId="195" formatCode="#,##0.0000"/>
    <numFmt numFmtId="196" formatCode="#,##0.000000"/>
    <numFmt numFmtId="197" formatCode="#,##0.0;[Red]\-#,##0.0"/>
    <numFmt numFmtId="198" formatCode="#,##0.0"/>
    <numFmt numFmtId="199" formatCode="#,##0.000"/>
    <numFmt numFmtId="200" formatCode="0.0000%"/>
    <numFmt numFmtId="201" formatCode="#,##0.00000"/>
    <numFmt numFmtId="202" formatCode="#,##0.000;[Red]\-#,##0.000"/>
    <numFmt numFmtId="203" formatCode="#,##0.0000;[Red]\-#,##0.0000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2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2">
    <xf numFmtId="0" fontId="0" fillId="0" borderId="0" xfId="0" applyAlignment="1">
      <alignment/>
    </xf>
    <xf numFmtId="3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left" vertical="center" wrapText="1"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top" wrapText="1"/>
    </xf>
    <xf numFmtId="0" fontId="8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67" fontId="9" fillId="33" borderId="11" xfId="0" applyNumberFormat="1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17" fontId="9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29" fillId="36" borderId="14" xfId="56" applyFont="1" applyFill="1" applyBorder="1" applyAlignment="1">
      <alignment horizontal="left"/>
      <protection/>
    </xf>
    <xf numFmtId="15" fontId="29" fillId="36" borderId="14" xfId="56" applyNumberFormat="1" applyFont="1" applyFill="1" applyBorder="1" applyAlignment="1">
      <alignment horizontal="left"/>
      <protection/>
    </xf>
    <xf numFmtId="15" fontId="29" fillId="36" borderId="15" xfId="56" applyNumberFormat="1" applyFont="1" applyFill="1" applyBorder="1" applyAlignment="1">
      <alignment horizontal="left"/>
      <protection/>
    </xf>
    <xf numFmtId="3" fontId="29" fillId="36" borderId="14" xfId="56" applyNumberFormat="1" applyFont="1" applyFill="1" applyBorder="1" applyAlignment="1">
      <alignment horizontal="left"/>
      <protection/>
    </xf>
    <xf numFmtId="10" fontId="29" fillId="36" borderId="14" xfId="56" applyNumberFormat="1" applyFont="1" applyFill="1" applyBorder="1" applyAlignment="1">
      <alignment horizontal="left"/>
      <protection/>
    </xf>
    <xf numFmtId="0" fontId="29" fillId="36" borderId="16" xfId="56" applyFont="1" applyFill="1" applyBorder="1" applyAlignment="1">
      <alignment horizontal="left"/>
      <protection/>
    </xf>
    <xf numFmtId="15" fontId="29" fillId="36" borderId="16" xfId="56" applyNumberFormat="1" applyFont="1" applyFill="1" applyBorder="1" applyAlignment="1">
      <alignment horizontal="left"/>
      <protection/>
    </xf>
    <xf numFmtId="15" fontId="29" fillId="36" borderId="17" xfId="56" applyNumberFormat="1" applyFont="1" applyFill="1" applyBorder="1" applyAlignment="1">
      <alignment horizontal="left"/>
      <protection/>
    </xf>
    <xf numFmtId="3" fontId="29" fillId="36" borderId="16" xfId="56" applyNumberFormat="1" applyFont="1" applyFill="1" applyBorder="1" applyAlignment="1">
      <alignment horizontal="center"/>
      <protection/>
    </xf>
    <xf numFmtId="3" fontId="29" fillId="36" borderId="16" xfId="56" applyNumberFormat="1" applyFont="1" applyFill="1" applyBorder="1" applyAlignment="1">
      <alignment horizontal="left"/>
      <protection/>
    </xf>
    <xf numFmtId="10" fontId="29" fillId="36" borderId="16" xfId="56" applyNumberFormat="1" applyFont="1" applyFill="1" applyBorder="1" applyAlignment="1">
      <alignment horizontal="left"/>
      <protection/>
    </xf>
    <xf numFmtId="0" fontId="10" fillId="35" borderId="0" xfId="0" applyFont="1" applyFill="1" applyAlignment="1">
      <alignment/>
    </xf>
    <xf numFmtId="17" fontId="10" fillId="35" borderId="0" xfId="0" applyNumberFormat="1" applyFont="1" applyFill="1" applyAlignment="1">
      <alignment horizontal="left"/>
    </xf>
    <xf numFmtId="3" fontId="9" fillId="33" borderId="12" xfId="0" applyNumberFormat="1" applyFont="1" applyFill="1" applyBorder="1" applyAlignment="1">
      <alignment vertical="center"/>
    </xf>
    <xf numFmtId="3" fontId="30" fillId="35" borderId="0" xfId="0" applyNumberFormat="1" applyFont="1" applyFill="1" applyAlignment="1">
      <alignment/>
    </xf>
    <xf numFmtId="0" fontId="30" fillId="35" borderId="0" xfId="0" applyFont="1" applyFill="1" applyAlignment="1">
      <alignment/>
    </xf>
    <xf numFmtId="0" fontId="30" fillId="35" borderId="0" xfId="0" applyFont="1" applyFill="1" applyBorder="1" applyAlignment="1">
      <alignment/>
    </xf>
    <xf numFmtId="0" fontId="10" fillId="37" borderId="18" xfId="0" applyFont="1" applyFill="1" applyBorder="1" applyAlignment="1">
      <alignment/>
    </xf>
    <xf numFmtId="3" fontId="10" fillId="37" borderId="19" xfId="0" applyNumberFormat="1" applyFont="1" applyFill="1" applyBorder="1" applyAlignment="1">
      <alignment/>
    </xf>
    <xf numFmtId="3" fontId="10" fillId="37" borderId="20" xfId="0" applyNumberFormat="1" applyFont="1" applyFill="1" applyBorder="1" applyAlignment="1">
      <alignment horizontal="center"/>
    </xf>
    <xf numFmtId="0" fontId="31" fillId="35" borderId="0" xfId="0" applyFont="1" applyFill="1" applyAlignment="1">
      <alignment/>
    </xf>
    <xf numFmtId="0" fontId="30" fillId="35" borderId="0" xfId="56" applyFont="1" applyFill="1" applyBorder="1" applyAlignment="1">
      <alignment horizontal="left"/>
      <protection/>
    </xf>
    <xf numFmtId="0" fontId="10" fillId="35" borderId="0" xfId="0" applyFont="1" applyFill="1" applyBorder="1" applyAlignment="1">
      <alignment/>
    </xf>
    <xf numFmtId="3" fontId="30" fillId="35" borderId="0" xfId="56" applyNumberFormat="1" applyFont="1" applyFill="1" applyBorder="1" applyAlignment="1">
      <alignment horizontal="left"/>
      <protection/>
    </xf>
    <xf numFmtId="0" fontId="10" fillId="35" borderId="0" xfId="56" applyFont="1" applyFill="1" applyBorder="1" applyAlignment="1">
      <alignment horizontal="left"/>
      <protection/>
    </xf>
    <xf numFmtId="0" fontId="30" fillId="35" borderId="18" xfId="56" applyFont="1" applyFill="1" applyBorder="1" applyAlignment="1">
      <alignment horizontal="left"/>
      <protection/>
    </xf>
    <xf numFmtId="3" fontId="30" fillId="35" borderId="19" xfId="56" applyNumberFormat="1" applyFont="1" applyFill="1" applyBorder="1" applyAlignment="1">
      <alignment horizontal="center" vertical="center"/>
      <protection/>
    </xf>
    <xf numFmtId="3" fontId="30" fillId="35" borderId="20" xfId="56" applyNumberFormat="1" applyFont="1" applyFill="1" applyBorder="1" applyAlignment="1">
      <alignment horizontal="center" vertical="center"/>
      <protection/>
    </xf>
    <xf numFmtId="0" fontId="30" fillId="35" borderId="21" xfId="56" applyFont="1" applyFill="1" applyBorder="1" applyAlignment="1">
      <alignment horizontal="left"/>
      <protection/>
    </xf>
    <xf numFmtId="0" fontId="30" fillId="35" borderId="21" xfId="57" applyFont="1" applyFill="1" applyBorder="1" applyAlignment="1">
      <alignment horizontal="left"/>
      <protection/>
    </xf>
    <xf numFmtId="3" fontId="30" fillId="35" borderId="0" xfId="57" applyNumberFormat="1" applyFont="1" applyFill="1" applyBorder="1" applyAlignment="1">
      <alignment horizontal="right"/>
      <protection/>
    </xf>
    <xf numFmtId="3" fontId="30" fillId="35" borderId="22" xfId="57" applyNumberFormat="1" applyFont="1" applyFill="1" applyBorder="1" applyAlignment="1">
      <alignment horizontal="right"/>
      <protection/>
    </xf>
    <xf numFmtId="0" fontId="30" fillId="35" borderId="23" xfId="56" applyFont="1" applyFill="1" applyBorder="1" applyAlignment="1">
      <alignment horizontal="left"/>
      <protection/>
    </xf>
    <xf numFmtId="3" fontId="30" fillId="35" borderId="24" xfId="56" applyNumberFormat="1" applyFont="1" applyFill="1" applyBorder="1" applyAlignment="1">
      <alignment horizontal="center" vertical="center"/>
      <protection/>
    </xf>
    <xf numFmtId="3" fontId="30" fillId="35" borderId="25" xfId="56" applyNumberFormat="1" applyFont="1" applyFill="1" applyBorder="1" applyAlignment="1">
      <alignment horizontal="center" vertical="center"/>
      <protection/>
    </xf>
    <xf numFmtId="0" fontId="32" fillId="35" borderId="0" xfId="0" applyFont="1" applyFill="1" applyAlignment="1">
      <alignment/>
    </xf>
    <xf numFmtId="0" fontId="30" fillId="37" borderId="23" xfId="0" applyFont="1" applyFill="1" applyBorder="1" applyAlignment="1">
      <alignment/>
    </xf>
    <xf numFmtId="3" fontId="30" fillId="37" borderId="24" xfId="0" applyNumberFormat="1" applyFont="1" applyFill="1" applyBorder="1" applyAlignment="1">
      <alignment horizontal="center" vertical="center"/>
    </xf>
    <xf numFmtId="3" fontId="30" fillId="37" borderId="25" xfId="0" applyNumberFormat="1" applyFont="1" applyFill="1" applyBorder="1" applyAlignment="1">
      <alignment horizontal="center" vertical="center"/>
    </xf>
    <xf numFmtId="3" fontId="30" fillId="35" borderId="0" xfId="0" applyNumberFormat="1" applyFont="1" applyFill="1" applyBorder="1" applyAlignment="1">
      <alignment/>
    </xf>
    <xf numFmtId="0" fontId="30" fillId="35" borderId="0" xfId="0" applyFont="1" applyFill="1" applyAlignment="1">
      <alignment horizontal="left"/>
    </xf>
    <xf numFmtId="0" fontId="30" fillId="35" borderId="0" xfId="0" applyFont="1" applyFill="1" applyAlignment="1" quotePrefix="1">
      <alignment horizontal="left"/>
    </xf>
    <xf numFmtId="0" fontId="9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167" fontId="9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" fontId="9" fillId="33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30" fillId="35" borderId="0" xfId="56" applyNumberFormat="1" applyFont="1" applyFill="1" applyBorder="1" applyAlignment="1">
      <alignment horizontal="right" vertical="center"/>
      <protection/>
    </xf>
    <xf numFmtId="3" fontId="30" fillId="35" borderId="22" xfId="56" applyNumberFormat="1" applyFont="1" applyFill="1" applyBorder="1" applyAlignment="1">
      <alignment horizontal="right" vertical="center"/>
      <protection/>
    </xf>
    <xf numFmtId="0" fontId="29" fillId="0" borderId="0" xfId="56" applyFont="1" applyFill="1" applyBorder="1" applyAlignment="1" quotePrefix="1">
      <alignment horizontal="left"/>
      <protection/>
    </xf>
    <xf numFmtId="15" fontId="29" fillId="0" borderId="0" xfId="56" applyNumberFormat="1" applyFont="1" applyFill="1" applyBorder="1" applyAlignment="1" quotePrefix="1">
      <alignment horizontal="left"/>
      <protection/>
    </xf>
    <xf numFmtId="3" fontId="29" fillId="0" borderId="0" xfId="56" applyNumberFormat="1" applyFont="1" applyFill="1" applyBorder="1" applyAlignment="1" quotePrefix="1">
      <alignment horizontal="left"/>
      <protection/>
    </xf>
    <xf numFmtId="10" fontId="29" fillId="0" borderId="0" xfId="56" applyNumberFormat="1" applyFont="1" applyFill="1" applyBorder="1" applyAlignment="1" quotePrefix="1">
      <alignment horizontal="left"/>
      <protection/>
    </xf>
    <xf numFmtId="0" fontId="33" fillId="0" borderId="0" xfId="56" applyFont="1" applyFill="1" applyBorder="1" applyAlignment="1">
      <alignment horizontal="left"/>
      <protection/>
    </xf>
    <xf numFmtId="0" fontId="29" fillId="0" borderId="0" xfId="56" applyFont="1" applyFill="1" applyBorder="1" applyAlignment="1">
      <alignment horizontal="left"/>
      <protection/>
    </xf>
    <xf numFmtId="15" fontId="29" fillId="0" borderId="0" xfId="56" applyNumberFormat="1" applyFont="1" applyFill="1" applyBorder="1" applyAlignment="1">
      <alignment horizontal="left"/>
      <protection/>
    </xf>
    <xf numFmtId="3" fontId="29" fillId="0" borderId="0" xfId="56" applyNumberFormat="1" applyFont="1" applyFill="1" applyBorder="1" applyAlignment="1">
      <alignment horizontal="left"/>
      <protection/>
    </xf>
    <xf numFmtId="10" fontId="29" fillId="0" borderId="0" xfId="56" applyNumberFormat="1" applyFont="1" applyFill="1" applyBorder="1" applyAlignment="1">
      <alignment horizontal="left"/>
      <protection/>
    </xf>
    <xf numFmtId="0" fontId="33" fillId="0" borderId="14" xfId="56" applyFont="1" applyFill="1" applyBorder="1" applyAlignment="1">
      <alignment horizontal="left"/>
      <protection/>
    </xf>
    <xf numFmtId="15" fontId="33" fillId="0" borderId="14" xfId="56" applyNumberFormat="1" applyFont="1" applyFill="1" applyBorder="1" applyAlignment="1">
      <alignment horizontal="left"/>
      <protection/>
    </xf>
    <xf numFmtId="3" fontId="33" fillId="0" borderId="14" xfId="56" applyNumberFormat="1" applyFont="1" applyFill="1" applyBorder="1" applyAlignment="1">
      <alignment horizontal="left"/>
      <protection/>
    </xf>
    <xf numFmtId="10" fontId="33" fillId="0" borderId="14" xfId="56" applyNumberFormat="1" applyFont="1" applyFill="1" applyBorder="1" applyAlignment="1">
      <alignment horizontal="left"/>
      <protection/>
    </xf>
    <xf numFmtId="15" fontId="33" fillId="0" borderId="26" xfId="56" applyNumberFormat="1" applyFont="1" applyFill="1" applyBorder="1" applyAlignment="1">
      <alignment horizontal="left"/>
      <protection/>
    </xf>
    <xf numFmtId="3" fontId="33" fillId="0" borderId="26" xfId="56" applyNumberFormat="1" applyFont="1" applyFill="1" applyBorder="1" applyAlignment="1">
      <alignment horizontal="left"/>
      <protection/>
    </xf>
    <xf numFmtId="10" fontId="33" fillId="0" borderId="26" xfId="56" applyNumberFormat="1" applyFont="1" applyFill="1" applyBorder="1" applyAlignment="1">
      <alignment horizontal="left"/>
      <protection/>
    </xf>
    <xf numFmtId="3" fontId="33" fillId="0" borderId="0" xfId="56" applyNumberFormat="1" applyFont="1" applyFill="1" applyBorder="1" applyAlignment="1">
      <alignment horizontal="left"/>
      <protection/>
    </xf>
    <xf numFmtId="0" fontId="33" fillId="0" borderId="26" xfId="56" applyFont="1" applyFill="1" applyBorder="1" applyAlignment="1">
      <alignment horizontal="left"/>
      <protection/>
    </xf>
    <xf numFmtId="0" fontId="33" fillId="0" borderId="16" xfId="56" applyFont="1" applyFill="1" applyBorder="1" applyAlignment="1">
      <alignment horizontal="left"/>
      <protection/>
    </xf>
    <xf numFmtId="10" fontId="33" fillId="0" borderId="0" xfId="56" applyNumberFormat="1" applyFont="1" applyFill="1" applyBorder="1" applyAlignment="1">
      <alignment horizontal="left"/>
      <protection/>
    </xf>
    <xf numFmtId="0" fontId="29" fillId="0" borderId="26" xfId="56" applyFont="1" applyFill="1" applyBorder="1" applyAlignment="1">
      <alignment horizontal="left"/>
      <protection/>
    </xf>
    <xf numFmtId="0" fontId="33" fillId="0" borderId="27" xfId="56" applyFont="1" applyFill="1" applyBorder="1" applyAlignment="1">
      <alignment horizontal="left"/>
      <protection/>
    </xf>
    <xf numFmtId="15" fontId="33" fillId="0" borderId="16" xfId="56" applyNumberFormat="1" applyFont="1" applyFill="1" applyBorder="1" applyAlignment="1">
      <alignment horizontal="left"/>
      <protection/>
    </xf>
    <xf numFmtId="3" fontId="33" fillId="0" borderId="16" xfId="56" applyNumberFormat="1" applyFont="1" applyFill="1" applyBorder="1" applyAlignment="1">
      <alignment horizontal="left"/>
      <protection/>
    </xf>
    <xf numFmtId="10" fontId="33" fillId="0" borderId="16" xfId="56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0" xfId="56" applyFill="1" applyBorder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 horizontal="left"/>
    </xf>
    <xf numFmtId="15" fontId="33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center"/>
    </xf>
    <xf numFmtId="10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/>
    </xf>
    <xf numFmtId="10" fontId="33" fillId="0" borderId="0" xfId="0" applyNumberFormat="1" applyFont="1" applyFill="1" applyBorder="1" applyAlignment="1">
      <alignment horizontal="left"/>
    </xf>
    <xf numFmtId="0" fontId="33" fillId="0" borderId="0" xfId="57" applyFont="1" applyFill="1" applyBorder="1" applyAlignment="1">
      <alignment vertical="top" wrapText="1"/>
      <protection/>
    </xf>
    <xf numFmtId="0" fontId="0" fillId="0" borderId="0" xfId="0" applyFill="1" applyAlignment="1">
      <alignment wrapText="1"/>
    </xf>
    <xf numFmtId="17" fontId="10" fillId="35" borderId="0" xfId="56" applyNumberFormat="1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justify" wrapText="1"/>
    </xf>
    <xf numFmtId="0" fontId="33" fillId="0" borderId="0" xfId="0" applyFont="1" applyFill="1" applyBorder="1" applyAlignment="1">
      <alignment horizontal="left" vertical="top" wrapText="1"/>
    </xf>
    <xf numFmtId="0" fontId="33" fillId="0" borderId="0" xfId="57" applyFont="1" applyFill="1" applyBorder="1" applyAlignment="1">
      <alignment horizontal="left" vertical="top" wrapText="1"/>
      <protection/>
    </xf>
    <xf numFmtId="0" fontId="10" fillId="35" borderId="0" xfId="0" applyFont="1" applyFill="1" applyAlignment="1">
      <alignment horizontal="left" vertical="center"/>
    </xf>
    <xf numFmtId="0" fontId="10" fillId="35" borderId="27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0" zoomScaleNormal="80" zoomScalePageLayoutView="0" workbookViewId="0" topLeftCell="A1">
      <selection activeCell="H21" sqref="H21"/>
    </sheetView>
  </sheetViews>
  <sheetFormatPr defaultColWidth="11.421875" defaultRowHeight="12.75"/>
  <cols>
    <col min="1" max="1" width="53.421875" style="37" customWidth="1"/>
    <col min="2" max="2" width="18.00390625" style="36" customWidth="1"/>
    <col min="3" max="3" width="15.7109375" style="36" bestFit="1" customWidth="1"/>
    <col min="4" max="4" width="13.28125" style="37" customWidth="1"/>
    <col min="5" max="5" width="16.28125" style="37" bestFit="1" customWidth="1"/>
    <col min="6" max="16384" width="11.421875" style="37" customWidth="1"/>
  </cols>
  <sheetData>
    <row r="1" ht="15.75">
      <c r="A1" s="33" t="s">
        <v>2</v>
      </c>
    </row>
    <row r="2" spans="1:11" ht="15.75">
      <c r="A2" s="34" t="s">
        <v>110</v>
      </c>
      <c r="F2" s="38"/>
      <c r="G2" s="38"/>
      <c r="H2" s="38"/>
      <c r="I2" s="38"/>
      <c r="J2" s="38"/>
      <c r="K2" s="38"/>
    </row>
    <row r="3" spans="6:11" ht="9.75" customHeight="1" thickBot="1">
      <c r="F3" s="38"/>
      <c r="G3" s="38"/>
      <c r="H3" s="38"/>
      <c r="I3" s="114"/>
      <c r="J3" s="114"/>
      <c r="K3" s="38"/>
    </row>
    <row r="4" spans="1:11" s="33" customFormat="1" ht="16.5" thickBot="1">
      <c r="A4" s="39" t="s">
        <v>4</v>
      </c>
      <c r="B4" s="40" t="s">
        <v>0</v>
      </c>
      <c r="C4" s="41" t="s">
        <v>1</v>
      </c>
      <c r="D4" s="42"/>
      <c r="F4" s="43"/>
      <c r="G4" s="44"/>
      <c r="H4" s="45"/>
      <c r="I4" s="45"/>
      <c r="J4" s="46"/>
      <c r="K4" s="44"/>
    </row>
    <row r="5" spans="1:11" s="33" customFormat="1" ht="15.75">
      <c r="A5" s="47"/>
      <c r="B5" s="48"/>
      <c r="C5" s="49"/>
      <c r="D5" s="42"/>
      <c r="F5" s="43"/>
      <c r="G5" s="44"/>
      <c r="H5" s="45"/>
      <c r="I5" s="45"/>
      <c r="J5" s="46"/>
      <c r="K5" s="44"/>
    </row>
    <row r="6" spans="1:11" s="33" customFormat="1" ht="15.75">
      <c r="A6" s="50" t="s">
        <v>113</v>
      </c>
      <c r="B6" s="73">
        <v>75000</v>
      </c>
      <c r="C6" s="74">
        <v>30750</v>
      </c>
      <c r="D6" s="42"/>
      <c r="F6" s="43"/>
      <c r="G6" s="44"/>
      <c r="H6" s="45"/>
      <c r="I6" s="45"/>
      <c r="J6" s="46"/>
      <c r="K6" s="44"/>
    </row>
    <row r="7" spans="1:11" s="33" customFormat="1" ht="15.75">
      <c r="A7" s="51" t="s">
        <v>41</v>
      </c>
      <c r="B7" s="52">
        <v>1745389537</v>
      </c>
      <c r="C7" s="53">
        <v>371000</v>
      </c>
      <c r="D7" s="42"/>
      <c r="F7" s="43"/>
      <c r="G7" s="44"/>
      <c r="H7" s="45"/>
      <c r="I7" s="45"/>
      <c r="J7" s="46"/>
      <c r="K7" s="44"/>
    </row>
    <row r="8" spans="1:11" s="33" customFormat="1" ht="15.75">
      <c r="A8" s="51" t="s">
        <v>115</v>
      </c>
      <c r="B8" s="52">
        <v>237952562</v>
      </c>
      <c r="C8" s="53">
        <v>618676661</v>
      </c>
      <c r="D8" s="42"/>
      <c r="F8" s="43"/>
      <c r="G8" s="44"/>
      <c r="H8" s="45"/>
      <c r="I8" s="45"/>
      <c r="J8" s="46"/>
      <c r="K8" s="44"/>
    </row>
    <row r="9" spans="1:11" s="33" customFormat="1" ht="15.75">
      <c r="A9" s="51" t="s">
        <v>118</v>
      </c>
      <c r="B9" s="52">
        <v>2261</v>
      </c>
      <c r="C9" s="53">
        <v>113050</v>
      </c>
      <c r="D9" s="42"/>
      <c r="F9" s="43"/>
      <c r="G9" s="44"/>
      <c r="H9" s="45"/>
      <c r="I9" s="45"/>
      <c r="J9" s="46"/>
      <c r="K9" s="44"/>
    </row>
    <row r="10" spans="1:11" s="33" customFormat="1" ht="15.75">
      <c r="A10" s="51" t="s">
        <v>111</v>
      </c>
      <c r="B10" s="52">
        <v>103566675</v>
      </c>
      <c r="C10" s="53">
        <v>33141336</v>
      </c>
      <c r="D10" s="42"/>
      <c r="F10" s="43"/>
      <c r="G10" s="44"/>
      <c r="H10" s="45"/>
      <c r="I10" s="45"/>
      <c r="J10" s="46"/>
      <c r="K10" s="44"/>
    </row>
    <row r="11" spans="1:11" s="33" customFormat="1" ht="15.75">
      <c r="A11" s="51" t="s">
        <v>90</v>
      </c>
      <c r="B11" s="52">
        <v>219748958</v>
      </c>
      <c r="C11" s="53">
        <v>1757992</v>
      </c>
      <c r="D11" s="42"/>
      <c r="F11" s="43"/>
      <c r="G11" s="44"/>
      <c r="H11" s="45"/>
      <c r="I11" s="45"/>
      <c r="J11" s="46"/>
      <c r="K11" s="44"/>
    </row>
    <row r="12" spans="1:11" s="33" customFormat="1" ht="15.75">
      <c r="A12" s="51" t="s">
        <v>108</v>
      </c>
      <c r="B12" s="52">
        <v>3689772</v>
      </c>
      <c r="C12" s="53">
        <v>26053480</v>
      </c>
      <c r="D12" s="42"/>
      <c r="F12" s="43"/>
      <c r="G12" s="44"/>
      <c r="H12" s="45"/>
      <c r="I12" s="45"/>
      <c r="J12" s="46"/>
      <c r="K12" s="44"/>
    </row>
    <row r="13" spans="1:11" s="33" customFormat="1" ht="15.75">
      <c r="A13" s="51" t="s">
        <v>112</v>
      </c>
      <c r="B13" s="52">
        <v>404330</v>
      </c>
      <c r="C13" s="53">
        <v>927640</v>
      </c>
      <c r="D13" s="42"/>
      <c r="F13" s="43"/>
      <c r="G13" s="44"/>
      <c r="H13" s="45"/>
      <c r="I13" s="45"/>
      <c r="J13" s="46"/>
      <c r="K13" s="44"/>
    </row>
    <row r="14" spans="1:11" s="33" customFormat="1" ht="15.75">
      <c r="A14" s="51" t="s">
        <v>114</v>
      </c>
      <c r="B14" s="52">
        <v>48310272403</v>
      </c>
      <c r="C14" s="53">
        <v>1000000</v>
      </c>
      <c r="D14" s="42"/>
      <c r="F14" s="43"/>
      <c r="G14" s="44"/>
      <c r="H14" s="45"/>
      <c r="I14" s="45"/>
      <c r="J14" s="46"/>
      <c r="K14" s="44"/>
    </row>
    <row r="15" spans="1:11" ht="16.5" thickBot="1">
      <c r="A15" s="54"/>
      <c r="B15" s="55"/>
      <c r="C15" s="56"/>
      <c r="D15" s="57"/>
      <c r="F15" s="38"/>
      <c r="G15" s="38"/>
      <c r="H15" s="38"/>
      <c r="I15" s="45"/>
      <c r="J15" s="45"/>
      <c r="K15" s="38"/>
    </row>
    <row r="16" spans="1:11" ht="16.5" thickBot="1">
      <c r="A16" s="58"/>
      <c r="B16" s="59"/>
      <c r="C16" s="60">
        <f>SUM(C5:C15)</f>
        <v>682071909</v>
      </c>
      <c r="F16" s="38"/>
      <c r="G16" s="38"/>
      <c r="H16" s="38"/>
      <c r="I16" s="38"/>
      <c r="J16" s="38"/>
      <c r="K16" s="38"/>
    </row>
    <row r="17" spans="1:11" ht="6.75" customHeight="1">
      <c r="A17" s="38"/>
      <c r="B17" s="61"/>
      <c r="C17" s="61"/>
      <c r="F17" s="38"/>
      <c r="G17" s="38"/>
      <c r="H17" s="38"/>
      <c r="I17" s="38"/>
      <c r="J17" s="38"/>
      <c r="K17" s="38"/>
    </row>
    <row r="18" spans="1:11" ht="15.75">
      <c r="A18" s="62" t="s">
        <v>39</v>
      </c>
      <c r="E18" s="36"/>
      <c r="F18" s="38"/>
      <c r="G18" s="38"/>
      <c r="H18" s="38"/>
      <c r="I18" s="38"/>
      <c r="J18" s="38"/>
      <c r="K18" s="38"/>
    </row>
    <row r="19" spans="1:11" ht="15.75">
      <c r="A19" s="63" t="s">
        <v>3</v>
      </c>
      <c r="F19" s="38"/>
      <c r="G19" s="38"/>
      <c r="H19" s="38"/>
      <c r="I19" s="38"/>
      <c r="J19" s="38"/>
      <c r="K19" s="38"/>
    </row>
    <row r="20" spans="2:11" ht="15.75">
      <c r="B20" s="37"/>
      <c r="C20" s="37"/>
      <c r="F20" s="38"/>
      <c r="G20" s="38"/>
      <c r="H20" s="38"/>
      <c r="I20" s="38"/>
      <c r="J20" s="38"/>
      <c r="K20" s="38"/>
    </row>
    <row r="21" spans="2:3" ht="15.75">
      <c r="B21" s="37"/>
      <c r="C21" s="37"/>
    </row>
    <row r="22" spans="2:3" ht="15.75">
      <c r="B22" s="37"/>
      <c r="C22" s="37"/>
    </row>
    <row r="23" spans="2:3" ht="15.75">
      <c r="B23" s="37"/>
      <c r="C23" s="37"/>
    </row>
    <row r="24" ht="15.75">
      <c r="B24" s="37"/>
    </row>
    <row r="25" spans="2:3" ht="15.75">
      <c r="B25" s="37"/>
      <c r="C25" s="37"/>
    </row>
    <row r="26" spans="2:3" ht="15.75">
      <c r="B26" s="37"/>
      <c r="C26" s="37"/>
    </row>
    <row r="27" spans="2:3" ht="15.75">
      <c r="B27" s="37"/>
      <c r="C27" s="37"/>
    </row>
    <row r="28" spans="2:3" ht="15.75">
      <c r="B28" s="37"/>
      <c r="C28" s="37"/>
    </row>
  </sheetData>
  <sheetProtection/>
  <mergeCells count="1">
    <mergeCell ref="I3:J3"/>
  </mergeCells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3"/>
  <sheetViews>
    <sheetView zoomScalePageLayoutView="0" workbookViewId="0" topLeftCell="A1">
      <selection activeCell="K79" sqref="K79"/>
    </sheetView>
  </sheetViews>
  <sheetFormatPr defaultColWidth="11.421875" defaultRowHeight="12.75"/>
  <cols>
    <col min="1" max="1" width="44.57421875" style="100" customWidth="1"/>
    <col min="2" max="4" width="11.421875" style="100" customWidth="1"/>
    <col min="5" max="5" width="16.421875" style="100" bestFit="1" customWidth="1"/>
    <col min="6" max="6" width="12.57421875" style="100" bestFit="1" customWidth="1"/>
    <col min="7" max="7" width="11.421875" style="100" customWidth="1"/>
    <col min="8" max="8" width="16.7109375" style="100" bestFit="1" customWidth="1"/>
    <col min="9" max="16384" width="11.421875" style="100" customWidth="1"/>
  </cols>
  <sheetData>
    <row r="1" spans="1:8" ht="12.75">
      <c r="A1" s="75" t="s">
        <v>6</v>
      </c>
      <c r="B1" s="75"/>
      <c r="C1" s="76"/>
      <c r="D1" s="76"/>
      <c r="E1" s="77"/>
      <c r="F1" s="77"/>
      <c r="G1" s="78"/>
      <c r="H1" s="78"/>
    </row>
    <row r="2" spans="1:8" ht="12.75">
      <c r="A2" s="80" t="s">
        <v>7</v>
      </c>
      <c r="B2" s="80"/>
      <c r="C2" s="81"/>
      <c r="D2" s="81"/>
      <c r="E2" s="82"/>
      <c r="F2" s="82"/>
      <c r="G2" s="83"/>
      <c r="H2" s="83"/>
    </row>
    <row r="3" spans="1:8" ht="12.75">
      <c r="A3" s="22"/>
      <c r="B3" s="22"/>
      <c r="C3" s="23" t="s">
        <v>5</v>
      </c>
      <c r="D3" s="24" t="s">
        <v>5</v>
      </c>
      <c r="E3" s="25" t="s">
        <v>8</v>
      </c>
      <c r="F3" s="25" t="s">
        <v>9</v>
      </c>
      <c r="G3" s="26" t="s">
        <v>10</v>
      </c>
      <c r="H3" s="26" t="s">
        <v>11</v>
      </c>
    </row>
    <row r="4" spans="1:8" ht="12.75">
      <c r="A4" s="27" t="s">
        <v>4</v>
      </c>
      <c r="B4" s="27" t="s">
        <v>12</v>
      </c>
      <c r="C4" s="28" t="s">
        <v>13</v>
      </c>
      <c r="D4" s="29" t="s">
        <v>14</v>
      </c>
      <c r="E4" s="30" t="s">
        <v>15</v>
      </c>
      <c r="F4" s="31" t="s">
        <v>16</v>
      </c>
      <c r="G4" s="32" t="s">
        <v>17</v>
      </c>
      <c r="H4" s="32" t="s">
        <v>119</v>
      </c>
    </row>
    <row r="5" spans="1:8" ht="12.75">
      <c r="A5" s="84"/>
      <c r="B5" s="101"/>
      <c r="C5" s="85"/>
      <c r="D5" s="85"/>
      <c r="E5" s="86"/>
      <c r="F5" s="86"/>
      <c r="G5" s="87"/>
      <c r="H5" s="87"/>
    </row>
    <row r="6" spans="1:8" ht="12.75">
      <c r="A6" s="92" t="s">
        <v>96</v>
      </c>
      <c r="B6" s="79">
        <v>842</v>
      </c>
      <c r="C6" s="88">
        <v>39665</v>
      </c>
      <c r="D6" s="88">
        <v>40658</v>
      </c>
      <c r="E6" s="89">
        <v>32955200000</v>
      </c>
      <c r="F6" s="89">
        <v>40000000</v>
      </c>
      <c r="G6" s="90">
        <v>0.002204975</v>
      </c>
      <c r="H6" s="89">
        <v>88199</v>
      </c>
    </row>
    <row r="7" spans="1:8" ht="12.75">
      <c r="A7" s="92" t="s">
        <v>100</v>
      </c>
      <c r="B7" s="79">
        <v>850</v>
      </c>
      <c r="C7" s="88">
        <v>39734</v>
      </c>
      <c r="D7" s="88">
        <v>40780</v>
      </c>
      <c r="E7" s="89">
        <v>7350000000</v>
      </c>
      <c r="F7" s="89">
        <v>1</v>
      </c>
      <c r="G7" s="90">
        <v>1</v>
      </c>
      <c r="H7" s="89">
        <v>1</v>
      </c>
    </row>
    <row r="8" spans="1:8" ht="12.75">
      <c r="A8" s="92" t="s">
        <v>86</v>
      </c>
      <c r="B8" s="101"/>
      <c r="C8" s="88"/>
      <c r="D8" s="88"/>
      <c r="E8" s="89"/>
      <c r="F8" s="89">
        <v>20999999</v>
      </c>
      <c r="G8" s="90">
        <v>0.9523809977324285</v>
      </c>
      <c r="H8" s="89">
        <v>20000000</v>
      </c>
    </row>
    <row r="9" spans="1:8" ht="12.75">
      <c r="A9" s="92" t="s">
        <v>97</v>
      </c>
      <c r="B9" s="79">
        <v>874</v>
      </c>
      <c r="C9" s="88">
        <v>40025</v>
      </c>
      <c r="D9" s="88">
        <v>41027</v>
      </c>
      <c r="E9" s="89">
        <v>4984667129</v>
      </c>
      <c r="F9" s="89">
        <v>22246633</v>
      </c>
      <c r="G9" s="90">
        <v>0.14354059780641862</v>
      </c>
      <c r="H9" s="89">
        <v>3193295</v>
      </c>
    </row>
    <row r="10" spans="1:8" ht="12.75">
      <c r="A10" s="92" t="s">
        <v>98</v>
      </c>
      <c r="B10" s="79">
        <v>875</v>
      </c>
      <c r="C10" s="88">
        <v>40030</v>
      </c>
      <c r="D10" s="88">
        <v>40995</v>
      </c>
      <c r="E10" s="89">
        <v>9506281564</v>
      </c>
      <c r="F10" s="89">
        <v>11794394</v>
      </c>
      <c r="G10" s="90">
        <v>0.6848048318548626</v>
      </c>
      <c r="H10" s="89">
        <v>8076858</v>
      </c>
    </row>
    <row r="11" spans="1:8" ht="12.75">
      <c r="A11" s="92" t="s">
        <v>99</v>
      </c>
      <c r="B11" s="79">
        <v>877</v>
      </c>
      <c r="C11" s="88">
        <v>40050</v>
      </c>
      <c r="D11" s="88">
        <v>41085</v>
      </c>
      <c r="E11" s="89">
        <v>29745207600</v>
      </c>
      <c r="F11" s="89">
        <v>123938365</v>
      </c>
      <c r="G11" s="90">
        <v>0.932354795869705</v>
      </c>
      <c r="H11" s="89">
        <v>115554529</v>
      </c>
    </row>
    <row r="12" spans="1:8" ht="12.75">
      <c r="A12" s="92" t="s">
        <v>120</v>
      </c>
      <c r="B12" s="79">
        <v>886</v>
      </c>
      <c r="C12" s="88">
        <v>40115</v>
      </c>
      <c r="D12" s="88">
        <v>41152</v>
      </c>
      <c r="E12" s="89">
        <v>18600000000</v>
      </c>
      <c r="F12" s="89">
        <v>93000000</v>
      </c>
      <c r="G12" s="90">
        <v>0.9810193870967742</v>
      </c>
      <c r="H12" s="89">
        <v>91234803</v>
      </c>
    </row>
    <row r="13" spans="1:8" ht="12.75">
      <c r="A13" s="92" t="s">
        <v>121</v>
      </c>
      <c r="B13" s="79">
        <v>890</v>
      </c>
      <c r="C13" s="88">
        <v>40123</v>
      </c>
      <c r="D13" s="88">
        <v>41148</v>
      </c>
      <c r="E13" s="89">
        <v>1967214975</v>
      </c>
      <c r="F13" s="89">
        <v>26229533</v>
      </c>
      <c r="G13" s="90">
        <v>0.9233187643866935</v>
      </c>
      <c r="H13" s="89">
        <v>24218220</v>
      </c>
    </row>
    <row r="14" spans="1:8" ht="12.75">
      <c r="A14" s="92" t="s">
        <v>122</v>
      </c>
      <c r="B14" s="79">
        <v>894</v>
      </c>
      <c r="C14" s="88">
        <v>40227</v>
      </c>
      <c r="D14" s="88">
        <v>41261</v>
      </c>
      <c r="E14" s="88" t="s">
        <v>28</v>
      </c>
      <c r="F14" s="89">
        <v>1500000000</v>
      </c>
      <c r="G14" s="90">
        <v>0.8642505253333334</v>
      </c>
      <c r="H14" s="89">
        <v>1296375788</v>
      </c>
    </row>
    <row r="15" spans="1:8" ht="12.75">
      <c r="A15" s="92" t="s">
        <v>72</v>
      </c>
      <c r="B15" s="79">
        <v>896</v>
      </c>
      <c r="C15" s="88">
        <v>40252</v>
      </c>
      <c r="D15" s="88">
        <v>41310</v>
      </c>
      <c r="E15" s="89" t="s">
        <v>29</v>
      </c>
      <c r="F15" s="89">
        <v>500000000</v>
      </c>
      <c r="G15" s="90">
        <v>0.249988686</v>
      </c>
      <c r="H15" s="89">
        <v>124994343</v>
      </c>
    </row>
    <row r="16" spans="1:8" ht="12.75">
      <c r="A16" s="95"/>
      <c r="B16" s="79" t="s">
        <v>30</v>
      </c>
      <c r="C16" s="88"/>
      <c r="D16" s="88"/>
      <c r="E16" s="89"/>
      <c r="F16" s="89">
        <v>124994343</v>
      </c>
      <c r="G16" s="90">
        <v>1</v>
      </c>
      <c r="H16" s="89">
        <v>124994343</v>
      </c>
    </row>
    <row r="17" spans="1:8" ht="12.75">
      <c r="A17" s="92" t="s">
        <v>87</v>
      </c>
      <c r="B17" s="79">
        <v>905</v>
      </c>
      <c r="C17" s="88">
        <v>40459</v>
      </c>
      <c r="D17" s="88">
        <v>41392</v>
      </c>
      <c r="E17" s="89">
        <v>17000000000</v>
      </c>
      <c r="F17" s="89">
        <v>603264726</v>
      </c>
      <c r="G17" s="90">
        <v>0.4025697219366345</v>
      </c>
      <c r="H17" s="89">
        <v>242856113</v>
      </c>
    </row>
    <row r="18" spans="1:8" ht="12.75">
      <c r="A18" s="95"/>
      <c r="B18" s="79" t="s">
        <v>30</v>
      </c>
      <c r="C18" s="88"/>
      <c r="D18" s="88"/>
      <c r="E18" s="89"/>
      <c r="F18" s="89">
        <v>242857142</v>
      </c>
      <c r="G18" s="90">
        <v>0.9999957629411615</v>
      </c>
      <c r="H18" s="89">
        <v>242856113</v>
      </c>
    </row>
    <row r="19" spans="1:8" ht="12.75">
      <c r="A19" s="92" t="s">
        <v>123</v>
      </c>
      <c r="B19" s="79">
        <v>909</v>
      </c>
      <c r="C19" s="88">
        <v>40493</v>
      </c>
      <c r="D19" s="88">
        <v>41518</v>
      </c>
      <c r="E19" s="89" t="s">
        <v>31</v>
      </c>
      <c r="F19" s="89">
        <v>1264160000</v>
      </c>
      <c r="G19" s="90">
        <v>0.95</v>
      </c>
      <c r="H19" s="89">
        <v>1200952000</v>
      </c>
    </row>
    <row r="20" spans="1:8" ht="12.75">
      <c r="A20" s="92" t="s">
        <v>134</v>
      </c>
      <c r="B20" s="79">
        <v>911</v>
      </c>
      <c r="C20" s="88">
        <v>40506</v>
      </c>
      <c r="D20" s="88">
        <v>41449</v>
      </c>
      <c r="E20" s="89">
        <v>3082051000</v>
      </c>
      <c r="F20" s="89">
        <v>3082051</v>
      </c>
      <c r="G20" s="90">
        <v>0.6207288588021418</v>
      </c>
      <c r="H20" s="89">
        <v>1913118</v>
      </c>
    </row>
    <row r="21" spans="1:8" ht="12.75">
      <c r="A21" s="92" t="s">
        <v>38</v>
      </c>
      <c r="B21" s="79">
        <v>912</v>
      </c>
      <c r="C21" s="88">
        <v>40514</v>
      </c>
      <c r="D21" s="88">
        <v>41509</v>
      </c>
      <c r="E21" s="89">
        <v>1795781586</v>
      </c>
      <c r="F21" s="89">
        <v>3070175</v>
      </c>
      <c r="G21" s="90">
        <v>0</v>
      </c>
      <c r="H21" s="89">
        <v>0</v>
      </c>
    </row>
    <row r="22" spans="1:8" ht="12.75">
      <c r="A22" s="92" t="s">
        <v>124</v>
      </c>
      <c r="B22" s="79">
        <v>913</v>
      </c>
      <c r="C22" s="88">
        <v>40595</v>
      </c>
      <c r="D22" s="88">
        <v>41622</v>
      </c>
      <c r="E22" s="89" t="s">
        <v>40</v>
      </c>
      <c r="F22" s="89">
        <v>1792000000</v>
      </c>
      <c r="G22" s="90">
        <v>0.9464285714285714</v>
      </c>
      <c r="H22" s="89">
        <v>1696000000</v>
      </c>
    </row>
    <row r="23" spans="1:8" ht="12.75">
      <c r="A23" s="92" t="s">
        <v>41</v>
      </c>
      <c r="B23" s="79">
        <v>916</v>
      </c>
      <c r="C23" s="88">
        <v>40619</v>
      </c>
      <c r="D23" s="88">
        <v>41624</v>
      </c>
      <c r="E23" s="89">
        <v>38473360000</v>
      </c>
      <c r="F23" s="89">
        <v>181000000000</v>
      </c>
      <c r="G23" s="90">
        <v>0.9895045474309392</v>
      </c>
      <c r="H23" s="89">
        <v>179100323085</v>
      </c>
    </row>
    <row r="24" spans="1:8" ht="12.75">
      <c r="A24" s="92" t="s">
        <v>64</v>
      </c>
      <c r="B24" s="79">
        <v>918</v>
      </c>
      <c r="C24" s="88">
        <v>40624</v>
      </c>
      <c r="D24" s="88">
        <v>41656</v>
      </c>
      <c r="E24" s="89" t="s">
        <v>47</v>
      </c>
      <c r="F24" s="89">
        <v>210957113</v>
      </c>
      <c r="G24" s="90">
        <v>0.7789565834644314</v>
      </c>
      <c r="H24" s="89">
        <v>164326432</v>
      </c>
    </row>
    <row r="25" spans="1:8" ht="12.75">
      <c r="A25" s="92"/>
      <c r="B25" s="79" t="s">
        <v>30</v>
      </c>
      <c r="C25" s="88"/>
      <c r="D25" s="88"/>
      <c r="E25" s="89" t="s">
        <v>48</v>
      </c>
      <c r="F25" s="89">
        <v>164326432</v>
      </c>
      <c r="G25" s="90">
        <v>1</v>
      </c>
      <c r="H25" s="89">
        <v>164326432</v>
      </c>
    </row>
    <row r="26" spans="1:8" ht="12.75">
      <c r="A26" s="92" t="s">
        <v>125</v>
      </c>
      <c r="B26" s="79">
        <v>920</v>
      </c>
      <c r="C26" s="88">
        <v>40645</v>
      </c>
      <c r="D26" s="88">
        <v>41709</v>
      </c>
      <c r="E26" s="89" t="s">
        <v>42</v>
      </c>
      <c r="F26" s="89">
        <v>430000000</v>
      </c>
      <c r="G26" s="90">
        <v>0.9</v>
      </c>
      <c r="H26" s="89">
        <v>387000000</v>
      </c>
    </row>
    <row r="27" spans="1:8" ht="12.75">
      <c r="A27" s="92" t="s">
        <v>43</v>
      </c>
      <c r="B27" s="79">
        <v>922</v>
      </c>
      <c r="C27" s="88">
        <v>40647</v>
      </c>
      <c r="D27" s="88">
        <v>41658</v>
      </c>
      <c r="E27" s="89" t="s">
        <v>44</v>
      </c>
      <c r="F27" s="89">
        <v>529411762</v>
      </c>
      <c r="G27" s="90">
        <v>0.6553325386828107</v>
      </c>
      <c r="H27" s="89">
        <v>346940754</v>
      </c>
    </row>
    <row r="28" spans="1:8" ht="12.75">
      <c r="A28" s="92" t="s">
        <v>106</v>
      </c>
      <c r="B28" s="79">
        <v>924</v>
      </c>
      <c r="C28" s="88">
        <v>40679</v>
      </c>
      <c r="D28" s="88">
        <v>41707</v>
      </c>
      <c r="E28" s="89">
        <v>120000000000</v>
      </c>
      <c r="F28" s="89">
        <v>75000000</v>
      </c>
      <c r="G28" s="90">
        <v>0.5013315466666667</v>
      </c>
      <c r="H28" s="89">
        <v>37599866</v>
      </c>
    </row>
    <row r="29" spans="1:8" ht="12.75">
      <c r="A29" s="92" t="s">
        <v>126</v>
      </c>
      <c r="B29" s="79">
        <v>925</v>
      </c>
      <c r="C29" s="88">
        <v>40682</v>
      </c>
      <c r="D29" s="88">
        <v>41702</v>
      </c>
      <c r="E29" s="89">
        <v>3781901852</v>
      </c>
      <c r="F29" s="89">
        <v>187000000</v>
      </c>
      <c r="G29" s="90">
        <v>0.9625668449197861</v>
      </c>
      <c r="H29" s="89">
        <v>180000000</v>
      </c>
    </row>
    <row r="30" spans="1:8" ht="12.75">
      <c r="A30" s="92" t="s">
        <v>127</v>
      </c>
      <c r="B30" s="79">
        <v>927</v>
      </c>
      <c r="C30" s="88">
        <v>40687</v>
      </c>
      <c r="D30" s="88">
        <v>41721</v>
      </c>
      <c r="E30" s="89">
        <v>25897979168</v>
      </c>
      <c r="F30" s="89">
        <v>158938000</v>
      </c>
      <c r="G30" s="90">
        <v>0.9726308371817941</v>
      </c>
      <c r="H30" s="89">
        <v>154588000</v>
      </c>
    </row>
    <row r="31" spans="1:8" ht="12.75">
      <c r="A31" s="92" t="s">
        <v>45</v>
      </c>
      <c r="B31" s="79">
        <v>928</v>
      </c>
      <c r="C31" s="88">
        <v>40690</v>
      </c>
      <c r="D31" s="88">
        <v>41722</v>
      </c>
      <c r="E31" s="89">
        <v>92187000000</v>
      </c>
      <c r="F31" s="89">
        <v>450000000</v>
      </c>
      <c r="G31" s="90">
        <v>0.7383524555555555</v>
      </c>
      <c r="H31" s="89">
        <v>332258605</v>
      </c>
    </row>
    <row r="32" spans="1:8" ht="12.75">
      <c r="A32" s="92" t="s">
        <v>128</v>
      </c>
      <c r="B32" s="79">
        <v>929</v>
      </c>
      <c r="C32" s="88">
        <v>40701</v>
      </c>
      <c r="D32" s="88">
        <v>41721</v>
      </c>
      <c r="E32" s="89">
        <v>4797900000</v>
      </c>
      <c r="F32" s="89">
        <v>270000000</v>
      </c>
      <c r="G32" s="90">
        <v>0.9629629629629629</v>
      </c>
      <c r="H32" s="89">
        <v>260000000</v>
      </c>
    </row>
    <row r="33" spans="1:8" ht="12.75">
      <c r="A33" s="92" t="s">
        <v>129</v>
      </c>
      <c r="B33" s="79">
        <v>933</v>
      </c>
      <c r="C33" s="88">
        <v>40749</v>
      </c>
      <c r="D33" s="88">
        <v>41736</v>
      </c>
      <c r="E33" s="89">
        <v>110000000000</v>
      </c>
      <c r="F33" s="89">
        <v>100000000</v>
      </c>
      <c r="G33" s="90">
        <v>0.9</v>
      </c>
      <c r="H33" s="89">
        <v>90000000</v>
      </c>
    </row>
    <row r="34" spans="1:8" ht="12.75">
      <c r="A34" s="92" t="s">
        <v>46</v>
      </c>
      <c r="B34" s="79">
        <v>934</v>
      </c>
      <c r="C34" s="88">
        <v>40751</v>
      </c>
      <c r="D34" s="88">
        <v>41757</v>
      </c>
      <c r="E34" s="89">
        <v>8111609611</v>
      </c>
      <c r="F34" s="89">
        <v>16642639</v>
      </c>
      <c r="G34" s="90">
        <v>0</v>
      </c>
      <c r="H34" s="89">
        <v>0</v>
      </c>
    </row>
    <row r="35" spans="1:8" ht="12.75">
      <c r="A35" s="92" t="s">
        <v>130</v>
      </c>
      <c r="B35" s="79">
        <v>935</v>
      </c>
      <c r="C35" s="88">
        <v>40763</v>
      </c>
      <c r="D35" s="88">
        <v>41791</v>
      </c>
      <c r="E35" s="89" t="s">
        <v>49</v>
      </c>
      <c r="F35" s="89">
        <v>350000000</v>
      </c>
      <c r="G35" s="90">
        <v>0</v>
      </c>
      <c r="H35" s="89">
        <v>0</v>
      </c>
    </row>
    <row r="36" spans="1:8" ht="12.75">
      <c r="A36" s="92" t="s">
        <v>50</v>
      </c>
      <c r="B36" s="79">
        <v>941</v>
      </c>
      <c r="C36" s="88">
        <v>40844</v>
      </c>
      <c r="D36" s="88">
        <v>41532</v>
      </c>
      <c r="E36" s="89">
        <v>2427407904</v>
      </c>
      <c r="F36" s="89">
        <v>256878</v>
      </c>
      <c r="G36" s="90">
        <v>0</v>
      </c>
      <c r="H36" s="89">
        <v>0</v>
      </c>
    </row>
    <row r="37" spans="1:8" ht="12.75">
      <c r="A37" s="92" t="s">
        <v>63</v>
      </c>
      <c r="B37" s="79">
        <v>945</v>
      </c>
      <c r="C37" s="88">
        <v>40889</v>
      </c>
      <c r="D37" s="88">
        <v>41918</v>
      </c>
      <c r="E37" s="89">
        <v>300000000000</v>
      </c>
      <c r="F37" s="89">
        <v>300000000</v>
      </c>
      <c r="G37" s="90">
        <v>0.6666666666666666</v>
      </c>
      <c r="H37" s="89">
        <v>200000000</v>
      </c>
    </row>
    <row r="38" spans="1:8" ht="12.75">
      <c r="A38" s="92"/>
      <c r="B38" s="79" t="s">
        <v>30</v>
      </c>
      <c r="C38" s="88"/>
      <c r="D38" s="88"/>
      <c r="E38" s="89"/>
      <c r="F38" s="89">
        <v>200000000</v>
      </c>
      <c r="G38" s="90">
        <v>1</v>
      </c>
      <c r="H38" s="89">
        <v>200000000</v>
      </c>
    </row>
    <row r="39" spans="1:8" ht="12.75">
      <c r="A39" s="92" t="s">
        <v>51</v>
      </c>
      <c r="B39" s="79">
        <v>946</v>
      </c>
      <c r="C39" s="88">
        <v>40891</v>
      </c>
      <c r="D39" s="88">
        <v>41910</v>
      </c>
      <c r="E39" s="89">
        <v>9944341000</v>
      </c>
      <c r="F39" s="89">
        <v>96547000</v>
      </c>
      <c r="G39" s="90">
        <v>0.9995655794587093</v>
      </c>
      <c r="H39" s="89">
        <v>96505058</v>
      </c>
    </row>
    <row r="40" spans="1:8" ht="12.75">
      <c r="A40" s="92" t="s">
        <v>52</v>
      </c>
      <c r="B40" s="79">
        <v>947</v>
      </c>
      <c r="C40" s="88">
        <v>40899</v>
      </c>
      <c r="D40" s="88">
        <v>41740</v>
      </c>
      <c r="E40" s="89">
        <v>10000000000</v>
      </c>
      <c r="F40" s="89">
        <v>200000</v>
      </c>
      <c r="G40" s="90">
        <v>0.06208</v>
      </c>
      <c r="H40" s="89">
        <v>12416</v>
      </c>
    </row>
    <row r="41" spans="1:8" ht="12.75">
      <c r="A41" s="92" t="s">
        <v>62</v>
      </c>
      <c r="B41" s="79">
        <v>948</v>
      </c>
      <c r="C41" s="88">
        <v>40932</v>
      </c>
      <c r="D41" s="88">
        <v>41978</v>
      </c>
      <c r="E41" s="89" t="s">
        <v>60</v>
      </c>
      <c r="F41" s="89">
        <v>586166472</v>
      </c>
      <c r="G41" s="90">
        <v>0.7274063894258354</v>
      </c>
      <c r="H41" s="89">
        <v>426381237</v>
      </c>
    </row>
    <row r="42" spans="1:8" ht="12.75">
      <c r="A42" s="92"/>
      <c r="B42" s="79" t="s">
        <v>30</v>
      </c>
      <c r="C42" s="88"/>
      <c r="D42" s="88"/>
      <c r="E42" s="89"/>
      <c r="F42" s="89">
        <v>586166472</v>
      </c>
      <c r="G42" s="90">
        <v>0.7274063894258354</v>
      </c>
      <c r="H42" s="89">
        <v>426381237</v>
      </c>
    </row>
    <row r="43" spans="1:8" ht="12.75">
      <c r="A43" s="92" t="s">
        <v>79</v>
      </c>
      <c r="B43" s="79">
        <v>953</v>
      </c>
      <c r="C43" s="88">
        <v>40974</v>
      </c>
      <c r="D43" s="88">
        <v>42008</v>
      </c>
      <c r="E43" s="89">
        <v>122357141622</v>
      </c>
      <c r="F43" s="89">
        <v>52864584</v>
      </c>
      <c r="G43" s="90">
        <v>0.9976456827883106</v>
      </c>
      <c r="H43" s="89">
        <v>52740124</v>
      </c>
    </row>
    <row r="44" spans="1:8" ht="12.75">
      <c r="A44" s="92" t="s">
        <v>102</v>
      </c>
      <c r="B44" s="79">
        <v>954</v>
      </c>
      <c r="C44" s="88">
        <v>40976</v>
      </c>
      <c r="D44" s="88">
        <v>41854</v>
      </c>
      <c r="E44" s="89">
        <v>129553166437</v>
      </c>
      <c r="F44" s="89">
        <v>2969346151</v>
      </c>
      <c r="G44" s="90">
        <v>0</v>
      </c>
      <c r="H44" s="89">
        <v>0</v>
      </c>
    </row>
    <row r="45" spans="1:8" ht="12.75">
      <c r="A45" s="92" t="s">
        <v>131</v>
      </c>
      <c r="B45" s="79">
        <v>955</v>
      </c>
      <c r="C45" s="88">
        <v>41016</v>
      </c>
      <c r="D45" s="88" t="s">
        <v>84</v>
      </c>
      <c r="E45" s="89" t="s">
        <v>85</v>
      </c>
      <c r="F45" s="89">
        <v>147355882</v>
      </c>
      <c r="G45" s="90">
        <v>0.9169573970586393</v>
      </c>
      <c r="H45" s="89">
        <v>135119066</v>
      </c>
    </row>
    <row r="46" spans="1:8" ht="12.75">
      <c r="A46" s="92" t="s">
        <v>133</v>
      </c>
      <c r="B46" s="79">
        <v>956</v>
      </c>
      <c r="C46" s="88">
        <v>41040</v>
      </c>
      <c r="D46" s="88">
        <v>41708</v>
      </c>
      <c r="E46" s="89">
        <v>500000000</v>
      </c>
      <c r="F46" s="89">
        <v>500000</v>
      </c>
      <c r="G46" s="90">
        <v>0</v>
      </c>
      <c r="H46" s="89">
        <v>0</v>
      </c>
    </row>
    <row r="47" spans="1:8" ht="12.75">
      <c r="A47" s="92" t="s">
        <v>104</v>
      </c>
      <c r="B47" s="79">
        <v>957</v>
      </c>
      <c r="C47" s="88">
        <v>41071</v>
      </c>
      <c r="D47" s="88">
        <v>41971</v>
      </c>
      <c r="E47" s="89">
        <v>12938552675</v>
      </c>
      <c r="F47" s="89">
        <v>151341200</v>
      </c>
      <c r="G47" s="90">
        <v>0</v>
      </c>
      <c r="H47" s="89">
        <v>0</v>
      </c>
    </row>
    <row r="48" spans="1:8" ht="12.75">
      <c r="A48" s="92" t="s">
        <v>88</v>
      </c>
      <c r="B48" s="79">
        <v>958</v>
      </c>
      <c r="C48" s="88">
        <v>41073</v>
      </c>
      <c r="D48" s="88">
        <v>42063</v>
      </c>
      <c r="E48" s="89">
        <v>3000000000</v>
      </c>
      <c r="F48" s="89">
        <v>144930816674</v>
      </c>
      <c r="G48" s="90">
        <v>0.3333333345638055</v>
      </c>
      <c r="H48" s="89">
        <v>48310272403</v>
      </c>
    </row>
    <row r="49" spans="1:8" ht="12.75">
      <c r="A49" s="92" t="s">
        <v>105</v>
      </c>
      <c r="B49" s="79">
        <v>959</v>
      </c>
      <c r="C49" s="88">
        <v>41073</v>
      </c>
      <c r="D49" s="88">
        <v>42078</v>
      </c>
      <c r="E49" s="89" t="s">
        <v>89</v>
      </c>
      <c r="F49" s="89">
        <v>103566675</v>
      </c>
      <c r="G49" s="90">
        <v>1</v>
      </c>
      <c r="H49" s="89">
        <v>103566675</v>
      </c>
    </row>
    <row r="50" spans="1:8" ht="12.75">
      <c r="A50" s="92" t="s">
        <v>132</v>
      </c>
      <c r="B50" s="79">
        <v>960</v>
      </c>
      <c r="C50" s="88">
        <v>41073</v>
      </c>
      <c r="D50" s="88">
        <v>41758</v>
      </c>
      <c r="E50" s="89">
        <v>960000000000</v>
      </c>
      <c r="F50" s="89">
        <v>270000000</v>
      </c>
      <c r="G50" s="90">
        <v>0.8813057851851852</v>
      </c>
      <c r="H50" s="89">
        <v>237952562</v>
      </c>
    </row>
    <row r="51" spans="1:8" ht="12.75">
      <c r="A51" s="92" t="s">
        <v>103</v>
      </c>
      <c r="B51" s="79">
        <v>961</v>
      </c>
      <c r="C51" s="88">
        <v>41079</v>
      </c>
      <c r="D51" s="88">
        <v>42110</v>
      </c>
      <c r="E51" s="89">
        <v>26025734000</v>
      </c>
      <c r="F51" s="89">
        <v>3717962</v>
      </c>
      <c r="G51" s="90">
        <v>0.9924178891554029</v>
      </c>
      <c r="H51" s="89">
        <v>3689772</v>
      </c>
    </row>
    <row r="52" spans="1:8" ht="12.75">
      <c r="A52" s="93" t="s">
        <v>90</v>
      </c>
      <c r="B52" s="96">
        <v>962</v>
      </c>
      <c r="C52" s="97">
        <v>41079</v>
      </c>
      <c r="D52" s="97">
        <v>41993</v>
      </c>
      <c r="E52" s="98">
        <v>2400000000</v>
      </c>
      <c r="F52" s="98">
        <v>300000000</v>
      </c>
      <c r="G52" s="99">
        <v>0.7324965266666666</v>
      </c>
      <c r="H52" s="98">
        <v>219748958</v>
      </c>
    </row>
    <row r="54" spans="1:16" s="103" customFormat="1" ht="12">
      <c r="A54" s="102" t="s">
        <v>19</v>
      </c>
      <c r="C54" s="104"/>
      <c r="D54" s="104"/>
      <c r="E54" s="105"/>
      <c r="F54" s="105" t="s">
        <v>18</v>
      </c>
      <c r="G54" s="106"/>
      <c r="H54" s="105"/>
      <c r="J54" s="79"/>
      <c r="K54" s="79"/>
      <c r="L54" s="91"/>
      <c r="M54" s="91"/>
      <c r="N54" s="94"/>
      <c r="O54" s="91"/>
      <c r="P54" s="91"/>
    </row>
    <row r="55" spans="1:16" s="103" customFormat="1" ht="12">
      <c r="A55" s="102" t="s">
        <v>20</v>
      </c>
      <c r="C55" s="104"/>
      <c r="D55" s="104"/>
      <c r="E55" s="105"/>
      <c r="F55" s="105"/>
      <c r="G55" s="106"/>
      <c r="H55" s="107"/>
      <c r="J55" s="79"/>
      <c r="K55" s="79"/>
      <c r="L55" s="91"/>
      <c r="M55" s="91"/>
      <c r="N55" s="94"/>
      <c r="O55" s="91"/>
      <c r="P55" s="91"/>
    </row>
    <row r="56" spans="1:16" s="103" customFormat="1" ht="12">
      <c r="A56" s="103" t="s">
        <v>61</v>
      </c>
      <c r="C56" s="104"/>
      <c r="D56" s="104"/>
      <c r="E56" s="105"/>
      <c r="F56" s="105"/>
      <c r="G56" s="106"/>
      <c r="H56" s="107"/>
      <c r="J56" s="79"/>
      <c r="K56" s="79"/>
      <c r="L56" s="91"/>
      <c r="M56" s="91"/>
      <c r="N56" s="94"/>
      <c r="O56" s="91"/>
      <c r="P56" s="91"/>
    </row>
    <row r="57" spans="1:16" s="103" customFormat="1" ht="12">
      <c r="A57" s="103" t="s">
        <v>91</v>
      </c>
      <c r="C57" s="104"/>
      <c r="D57" s="104"/>
      <c r="E57" s="105"/>
      <c r="F57" s="105"/>
      <c r="G57" s="106"/>
      <c r="H57" s="107"/>
      <c r="J57" s="79"/>
      <c r="K57" s="79"/>
      <c r="L57" s="91"/>
      <c r="M57" s="91"/>
      <c r="N57" s="94"/>
      <c r="O57" s="91"/>
      <c r="P57" s="91"/>
    </row>
    <row r="58" spans="1:16" s="103" customFormat="1" ht="12">
      <c r="A58" s="103" t="s">
        <v>107</v>
      </c>
      <c r="C58" s="104"/>
      <c r="D58" s="104"/>
      <c r="E58" s="105"/>
      <c r="F58" s="105"/>
      <c r="G58" s="106"/>
      <c r="H58" s="107"/>
      <c r="J58" s="79"/>
      <c r="K58" s="79"/>
      <c r="L58" s="91"/>
      <c r="M58" s="91"/>
      <c r="N58" s="94"/>
      <c r="O58" s="91"/>
      <c r="P58" s="91"/>
    </row>
    <row r="59" spans="1:16" s="103" customFormat="1" ht="12" customHeight="1">
      <c r="A59" s="116" t="s">
        <v>92</v>
      </c>
      <c r="B59" s="116"/>
      <c r="C59" s="116"/>
      <c r="D59" s="116"/>
      <c r="E59" s="116"/>
      <c r="F59" s="116"/>
      <c r="G59" s="116"/>
      <c r="H59" s="116"/>
      <c r="I59" s="108"/>
      <c r="J59" s="79"/>
      <c r="K59" s="79"/>
      <c r="L59" s="91"/>
      <c r="M59" s="91"/>
      <c r="N59" s="94"/>
      <c r="O59" s="91"/>
      <c r="P59" s="91"/>
    </row>
    <row r="60" spans="1:16" s="103" customFormat="1" ht="12">
      <c r="A60" s="116"/>
      <c r="B60" s="116"/>
      <c r="C60" s="116"/>
      <c r="D60" s="116"/>
      <c r="E60" s="116"/>
      <c r="F60" s="116"/>
      <c r="G60" s="116"/>
      <c r="H60" s="116"/>
      <c r="I60" s="108"/>
      <c r="J60" s="79"/>
      <c r="K60" s="79"/>
      <c r="L60" s="91"/>
      <c r="M60" s="91"/>
      <c r="N60" s="94"/>
      <c r="O60" s="91"/>
      <c r="P60" s="91"/>
    </row>
    <row r="61" spans="1:10" s="103" customFormat="1" ht="12" customHeight="1">
      <c r="A61" s="116" t="s">
        <v>101</v>
      </c>
      <c r="B61" s="116"/>
      <c r="C61" s="116"/>
      <c r="D61" s="116"/>
      <c r="E61" s="116"/>
      <c r="F61" s="116"/>
      <c r="G61" s="116"/>
      <c r="H61" s="116"/>
      <c r="I61" s="108"/>
      <c r="J61" s="108"/>
    </row>
    <row r="62" spans="1:10" s="103" customFormat="1" ht="12">
      <c r="A62" s="116"/>
      <c r="B62" s="116"/>
      <c r="C62" s="116"/>
      <c r="D62" s="116"/>
      <c r="E62" s="116"/>
      <c r="F62" s="116"/>
      <c r="G62" s="116"/>
      <c r="H62" s="116"/>
      <c r="I62" s="108"/>
      <c r="J62" s="108"/>
    </row>
    <row r="63" spans="1:10" s="103" customFormat="1" ht="12" customHeight="1">
      <c r="A63" s="116" t="s">
        <v>93</v>
      </c>
      <c r="B63" s="116"/>
      <c r="C63" s="116"/>
      <c r="D63" s="116"/>
      <c r="E63" s="116"/>
      <c r="F63" s="116"/>
      <c r="G63" s="116"/>
      <c r="H63" s="116"/>
      <c r="I63" s="108"/>
      <c r="J63" s="109"/>
    </row>
    <row r="64" spans="1:10" s="103" customFormat="1" ht="12">
      <c r="A64" s="116"/>
      <c r="B64" s="116"/>
      <c r="C64" s="116"/>
      <c r="D64" s="116"/>
      <c r="E64" s="116"/>
      <c r="F64" s="116"/>
      <c r="G64" s="116"/>
      <c r="H64" s="116"/>
      <c r="I64" s="109"/>
      <c r="J64" s="109"/>
    </row>
    <row r="65" spans="1:10" s="103" customFormat="1" ht="12" customHeight="1">
      <c r="A65" s="116" t="s">
        <v>94</v>
      </c>
      <c r="B65" s="116"/>
      <c r="C65" s="116"/>
      <c r="D65" s="116"/>
      <c r="E65" s="116"/>
      <c r="F65" s="116"/>
      <c r="G65" s="116"/>
      <c r="H65" s="116"/>
      <c r="I65" s="108"/>
      <c r="J65" s="108"/>
    </row>
    <row r="66" spans="1:10" s="103" customFormat="1" ht="12">
      <c r="A66" s="116"/>
      <c r="B66" s="116"/>
      <c r="C66" s="116"/>
      <c r="D66" s="116"/>
      <c r="E66" s="116"/>
      <c r="F66" s="116"/>
      <c r="G66" s="116"/>
      <c r="H66" s="116"/>
      <c r="I66" s="109"/>
      <c r="J66" s="108"/>
    </row>
    <row r="67" spans="1:9" s="103" customFormat="1" ht="12" customHeight="1">
      <c r="A67" s="116" t="s">
        <v>95</v>
      </c>
      <c r="B67" s="116"/>
      <c r="C67" s="116"/>
      <c r="D67" s="116"/>
      <c r="E67" s="116"/>
      <c r="F67" s="116"/>
      <c r="G67" s="116"/>
      <c r="H67" s="116"/>
      <c r="I67" s="108"/>
    </row>
    <row r="68" spans="1:9" s="103" customFormat="1" ht="12">
      <c r="A68" s="116"/>
      <c r="B68" s="116"/>
      <c r="C68" s="116"/>
      <c r="D68" s="116"/>
      <c r="E68" s="116"/>
      <c r="F68" s="116"/>
      <c r="G68" s="116"/>
      <c r="H68" s="116"/>
      <c r="I68" s="109"/>
    </row>
    <row r="69" spans="1:9" s="103" customFormat="1" ht="12" customHeight="1">
      <c r="A69" s="116" t="s">
        <v>135</v>
      </c>
      <c r="B69" s="116"/>
      <c r="C69" s="116"/>
      <c r="D69" s="116"/>
      <c r="E69" s="116"/>
      <c r="F69" s="116"/>
      <c r="G69" s="116"/>
      <c r="H69" s="116"/>
      <c r="I69" s="108"/>
    </row>
    <row r="70" spans="1:9" s="103" customFormat="1" ht="12">
      <c r="A70" s="116"/>
      <c r="B70" s="116"/>
      <c r="C70" s="116"/>
      <c r="D70" s="116"/>
      <c r="E70" s="116"/>
      <c r="F70" s="116"/>
      <c r="G70" s="116"/>
      <c r="H70" s="116"/>
      <c r="I70" s="108"/>
    </row>
    <row r="71" spans="1:37" s="103" customFormat="1" ht="12.75" customHeight="1">
      <c r="A71" s="116" t="s">
        <v>136</v>
      </c>
      <c r="B71" s="116"/>
      <c r="C71" s="116"/>
      <c r="D71" s="116"/>
      <c r="E71" s="116"/>
      <c r="F71" s="116"/>
      <c r="G71" s="116"/>
      <c r="H71" s="116"/>
      <c r="I71" s="108"/>
      <c r="AK71" s="110"/>
    </row>
    <row r="72" spans="1:37" s="103" customFormat="1" ht="12.75" customHeight="1">
      <c r="A72" s="116"/>
      <c r="B72" s="116"/>
      <c r="C72" s="116"/>
      <c r="D72" s="116"/>
      <c r="E72" s="116"/>
      <c r="F72" s="116"/>
      <c r="G72" s="116"/>
      <c r="H72" s="116"/>
      <c r="I72" s="109"/>
      <c r="AK72" s="110"/>
    </row>
    <row r="73" spans="1:9" s="103" customFormat="1" ht="12" customHeight="1">
      <c r="A73" s="116" t="s">
        <v>137</v>
      </c>
      <c r="B73" s="116"/>
      <c r="C73" s="116"/>
      <c r="D73" s="116"/>
      <c r="E73" s="116"/>
      <c r="F73" s="116"/>
      <c r="G73" s="116"/>
      <c r="H73" s="116"/>
      <c r="I73" s="108"/>
    </row>
    <row r="74" spans="1:9" s="103" customFormat="1" ht="12">
      <c r="A74" s="116"/>
      <c r="B74" s="116"/>
      <c r="C74" s="116"/>
      <c r="D74" s="116"/>
      <c r="E74" s="116"/>
      <c r="F74" s="116"/>
      <c r="G74" s="116"/>
      <c r="H74" s="116"/>
      <c r="I74" s="109"/>
    </row>
    <row r="75" spans="1:9" s="103" customFormat="1" ht="12" customHeight="1">
      <c r="A75" s="116" t="s">
        <v>138</v>
      </c>
      <c r="B75" s="116"/>
      <c r="C75" s="116"/>
      <c r="D75" s="116"/>
      <c r="E75" s="116"/>
      <c r="F75" s="116"/>
      <c r="G75" s="116"/>
      <c r="H75" s="116"/>
      <c r="I75" s="108"/>
    </row>
    <row r="76" spans="1:9" s="103" customFormat="1" ht="12">
      <c r="A76" s="116"/>
      <c r="B76" s="116"/>
      <c r="C76" s="116"/>
      <c r="D76" s="116"/>
      <c r="E76" s="116"/>
      <c r="F76" s="116"/>
      <c r="G76" s="116"/>
      <c r="H76" s="116"/>
      <c r="I76" s="108"/>
    </row>
    <row r="77" spans="1:38" s="103" customFormat="1" ht="12.75" customHeight="1">
      <c r="A77" s="116" t="s">
        <v>139</v>
      </c>
      <c r="B77" s="116"/>
      <c r="C77" s="116"/>
      <c r="D77" s="116"/>
      <c r="E77" s="116"/>
      <c r="F77" s="116"/>
      <c r="G77" s="116"/>
      <c r="H77" s="116"/>
      <c r="I77" s="108"/>
      <c r="AL77" s="110"/>
    </row>
    <row r="78" spans="1:38" s="103" customFormat="1" ht="12.75" customHeight="1">
      <c r="A78" s="116"/>
      <c r="B78" s="116"/>
      <c r="C78" s="116"/>
      <c r="D78" s="116"/>
      <c r="E78" s="116"/>
      <c r="F78" s="116"/>
      <c r="G78" s="116"/>
      <c r="H78" s="116"/>
      <c r="I78" s="109"/>
      <c r="AL78" s="110"/>
    </row>
    <row r="79" spans="1:38" s="103" customFormat="1" ht="12" customHeight="1">
      <c r="A79" s="116" t="s">
        <v>140</v>
      </c>
      <c r="B79" s="116"/>
      <c r="C79" s="116"/>
      <c r="D79" s="116"/>
      <c r="E79" s="116"/>
      <c r="F79" s="116"/>
      <c r="G79" s="116"/>
      <c r="H79" s="116"/>
      <c r="I79" s="108"/>
      <c r="AL79" s="110"/>
    </row>
    <row r="80" spans="1:38" s="103" customFormat="1" ht="12">
      <c r="A80" s="116"/>
      <c r="B80" s="116"/>
      <c r="C80" s="116"/>
      <c r="D80" s="116"/>
      <c r="E80" s="116"/>
      <c r="F80" s="116"/>
      <c r="G80" s="116"/>
      <c r="H80" s="116"/>
      <c r="I80" s="109"/>
      <c r="AL80" s="110"/>
    </row>
    <row r="81" spans="1:9" s="103" customFormat="1" ht="12.75" customHeight="1">
      <c r="A81" s="116" t="s">
        <v>141</v>
      </c>
      <c r="B81" s="116"/>
      <c r="C81" s="116"/>
      <c r="D81" s="116"/>
      <c r="E81" s="116"/>
      <c r="F81" s="116"/>
      <c r="G81" s="116"/>
      <c r="H81" s="116"/>
      <c r="I81" s="109"/>
    </row>
    <row r="82" spans="1:9" s="103" customFormat="1" ht="12.75" customHeight="1">
      <c r="A82" s="116"/>
      <c r="B82" s="116"/>
      <c r="C82" s="116"/>
      <c r="D82" s="116"/>
      <c r="E82" s="116"/>
      <c r="F82" s="116"/>
      <c r="G82" s="116"/>
      <c r="H82" s="116"/>
      <c r="I82" s="109"/>
    </row>
    <row r="83" spans="1:9" s="103" customFormat="1" ht="12.75" customHeight="1">
      <c r="A83" s="116" t="s">
        <v>142</v>
      </c>
      <c r="B83" s="116"/>
      <c r="C83" s="116"/>
      <c r="D83" s="116"/>
      <c r="E83" s="116"/>
      <c r="F83" s="116"/>
      <c r="G83" s="116"/>
      <c r="H83" s="116"/>
      <c r="I83" s="109"/>
    </row>
    <row r="84" spans="1:9" s="103" customFormat="1" ht="12" customHeight="1">
      <c r="A84" s="116"/>
      <c r="B84" s="116"/>
      <c r="C84" s="116"/>
      <c r="D84" s="116"/>
      <c r="E84" s="116"/>
      <c r="F84" s="116"/>
      <c r="G84" s="116"/>
      <c r="H84" s="116"/>
      <c r="I84" s="108"/>
    </row>
    <row r="85" spans="1:38" s="103" customFormat="1" ht="12.75" customHeight="1">
      <c r="A85" s="116" t="s">
        <v>143</v>
      </c>
      <c r="B85" s="116"/>
      <c r="C85" s="116"/>
      <c r="D85" s="116"/>
      <c r="E85" s="116"/>
      <c r="F85" s="116"/>
      <c r="G85" s="116"/>
      <c r="H85" s="116"/>
      <c r="I85" s="108"/>
      <c r="AL85" s="110"/>
    </row>
    <row r="86" spans="1:38" s="103" customFormat="1" ht="12.75" customHeight="1">
      <c r="A86" s="116"/>
      <c r="B86" s="116"/>
      <c r="C86" s="116"/>
      <c r="D86" s="116"/>
      <c r="E86" s="116"/>
      <c r="F86" s="116"/>
      <c r="G86" s="116"/>
      <c r="H86" s="116"/>
      <c r="I86" s="109"/>
      <c r="AL86" s="110"/>
    </row>
    <row r="87" spans="1:9" s="103" customFormat="1" ht="12">
      <c r="A87" s="116" t="s">
        <v>144</v>
      </c>
      <c r="B87" s="116"/>
      <c r="C87" s="116"/>
      <c r="D87" s="116"/>
      <c r="E87" s="116"/>
      <c r="F87" s="116"/>
      <c r="G87" s="116"/>
      <c r="H87" s="116"/>
      <c r="I87" s="111"/>
    </row>
    <row r="88" spans="1:9" s="103" customFormat="1" ht="12">
      <c r="A88" s="116"/>
      <c r="B88" s="116"/>
      <c r="C88" s="116"/>
      <c r="D88" s="116"/>
      <c r="E88" s="116"/>
      <c r="F88" s="116"/>
      <c r="G88" s="116"/>
      <c r="H88" s="116"/>
      <c r="I88" s="111"/>
    </row>
    <row r="89" spans="1:14" ht="12.75" customHeight="1">
      <c r="A89" s="117" t="s">
        <v>145</v>
      </c>
      <c r="B89" s="117"/>
      <c r="C89" s="117"/>
      <c r="D89" s="117"/>
      <c r="E89" s="117"/>
      <c r="F89" s="117"/>
      <c r="G89" s="117"/>
      <c r="H89" s="117"/>
      <c r="I89" s="112"/>
      <c r="J89" s="112"/>
      <c r="K89" s="112"/>
      <c r="L89" s="112"/>
      <c r="M89" s="112"/>
      <c r="N89" s="112"/>
    </row>
    <row r="90" spans="1:14" ht="12.75">
      <c r="A90" s="117"/>
      <c r="B90" s="117"/>
      <c r="C90" s="117"/>
      <c r="D90" s="117"/>
      <c r="E90" s="117"/>
      <c r="F90" s="117"/>
      <c r="G90" s="117"/>
      <c r="H90" s="117"/>
      <c r="I90" s="112"/>
      <c r="J90" s="112"/>
      <c r="K90" s="112"/>
      <c r="L90" s="112"/>
      <c r="M90" s="112"/>
      <c r="N90" s="112"/>
    </row>
    <row r="91" spans="1:14" ht="12.75">
      <c r="A91" s="117"/>
      <c r="B91" s="117"/>
      <c r="C91" s="117"/>
      <c r="D91" s="117"/>
      <c r="E91" s="117"/>
      <c r="F91" s="117"/>
      <c r="G91" s="117"/>
      <c r="H91" s="117"/>
      <c r="I91" s="112"/>
      <c r="J91" s="112"/>
      <c r="K91" s="112"/>
      <c r="L91" s="112"/>
      <c r="M91" s="112"/>
      <c r="N91" s="112"/>
    </row>
    <row r="92" spans="1:8" s="113" customFormat="1" ht="24.75" customHeight="1">
      <c r="A92" s="115" t="s">
        <v>146</v>
      </c>
      <c r="B92" s="115"/>
      <c r="C92" s="115"/>
      <c r="D92" s="115"/>
      <c r="E92" s="115"/>
      <c r="F92" s="115"/>
      <c r="G92" s="115"/>
      <c r="H92" s="115"/>
    </row>
    <row r="93" spans="1:8" ht="24.75" customHeight="1">
      <c r="A93" s="115" t="s">
        <v>147</v>
      </c>
      <c r="B93" s="115"/>
      <c r="C93" s="115"/>
      <c r="D93" s="115"/>
      <c r="E93" s="115"/>
      <c r="F93" s="115"/>
      <c r="G93" s="115"/>
      <c r="H93" s="115"/>
    </row>
  </sheetData>
  <sheetProtection/>
  <mergeCells count="18">
    <mergeCell ref="A89:H91"/>
    <mergeCell ref="A92:H92"/>
    <mergeCell ref="A77:H78"/>
    <mergeCell ref="A79:H80"/>
    <mergeCell ref="A81:H82"/>
    <mergeCell ref="A83:H84"/>
    <mergeCell ref="A85:H86"/>
    <mergeCell ref="A87:H88"/>
    <mergeCell ref="A93:H93"/>
    <mergeCell ref="A59:H60"/>
    <mergeCell ref="A61:H62"/>
    <mergeCell ref="A63:H64"/>
    <mergeCell ref="A65:H66"/>
    <mergeCell ref="A67:H68"/>
    <mergeCell ref="A69:H70"/>
    <mergeCell ref="A71:H72"/>
    <mergeCell ref="A73:H74"/>
    <mergeCell ref="A75:H7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1.421875" style="6" customWidth="1"/>
    <col min="2" max="2" width="11.28125" style="6" customWidth="1"/>
    <col min="3" max="3" width="10.421875" style="6" bestFit="1" customWidth="1"/>
    <col min="4" max="4" width="27.8515625" style="6" bestFit="1" customWidth="1"/>
    <col min="5" max="5" width="18.421875" style="6" bestFit="1" customWidth="1"/>
    <col min="6" max="6" width="21.00390625" style="6" bestFit="1" customWidth="1"/>
    <col min="7" max="7" width="32.57421875" style="6" customWidth="1"/>
    <col min="8" max="8" width="11.57421875" style="7" customWidth="1"/>
    <col min="9" max="9" width="19.00390625" style="6" bestFit="1" customWidth="1"/>
    <col min="10" max="16384" width="11.421875" style="6" customWidth="1"/>
  </cols>
  <sheetData>
    <row r="1" ht="12.75">
      <c r="A1" s="6">
        <v>80</v>
      </c>
    </row>
    <row r="2" spans="2:9" ht="12.75">
      <c r="B2" s="118" t="s">
        <v>53</v>
      </c>
      <c r="C2" s="118"/>
      <c r="D2" s="118"/>
      <c r="E2" s="118"/>
      <c r="F2" s="118"/>
      <c r="G2" s="118"/>
      <c r="H2" s="118"/>
      <c r="I2" s="118"/>
    </row>
    <row r="3" spans="2:9" ht="12.75">
      <c r="B3" s="119"/>
      <c r="C3" s="119"/>
      <c r="D3" s="119"/>
      <c r="E3" s="119"/>
      <c r="F3" s="119"/>
      <c r="G3" s="119"/>
      <c r="H3" s="119"/>
      <c r="I3" s="119"/>
    </row>
    <row r="4" spans="2:9" s="8" customFormat="1" ht="44.25" customHeight="1">
      <c r="B4" s="11" t="s">
        <v>21</v>
      </c>
      <c r="C4" s="11" t="s">
        <v>5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 t="s">
        <v>27</v>
      </c>
    </row>
    <row r="5" spans="2:9" ht="38.25">
      <c r="B5" s="9">
        <v>949</v>
      </c>
      <c r="C5" s="4" t="s">
        <v>55</v>
      </c>
      <c r="D5" s="9" t="s">
        <v>56</v>
      </c>
      <c r="E5" s="9" t="s">
        <v>57</v>
      </c>
      <c r="F5" s="4" t="s">
        <v>59</v>
      </c>
      <c r="G5" s="10" t="s">
        <v>58</v>
      </c>
      <c r="H5" s="5" t="s">
        <v>71</v>
      </c>
      <c r="I5" s="9" t="s">
        <v>56</v>
      </c>
    </row>
    <row r="6" spans="2:9" ht="76.5">
      <c r="B6" s="9">
        <v>950</v>
      </c>
      <c r="C6" s="4" t="s">
        <v>66</v>
      </c>
      <c r="D6" s="9" t="s">
        <v>65</v>
      </c>
      <c r="E6" s="9" t="s">
        <v>67</v>
      </c>
      <c r="F6" s="4" t="s">
        <v>70</v>
      </c>
      <c r="G6" s="10" t="s">
        <v>69</v>
      </c>
      <c r="H6" s="5" t="s">
        <v>68</v>
      </c>
      <c r="I6" s="9" t="s">
        <v>65</v>
      </c>
    </row>
    <row r="7" spans="2:9" ht="76.5">
      <c r="B7" s="9">
        <v>955</v>
      </c>
      <c r="C7" s="4" t="s">
        <v>80</v>
      </c>
      <c r="D7" s="9" t="s">
        <v>78</v>
      </c>
      <c r="E7" s="9" t="s">
        <v>81</v>
      </c>
      <c r="F7" s="4" t="s">
        <v>70</v>
      </c>
      <c r="G7" s="10" t="s">
        <v>82</v>
      </c>
      <c r="H7" s="5" t="s">
        <v>68</v>
      </c>
      <c r="I7" s="9" t="s">
        <v>83</v>
      </c>
    </row>
    <row r="8" spans="2:9" ht="12.75">
      <c r="B8" s="9"/>
      <c r="C8" s="4"/>
      <c r="D8" s="9"/>
      <c r="E8" s="9"/>
      <c r="F8" s="4"/>
      <c r="G8" s="10"/>
      <c r="H8" s="5"/>
      <c r="I8" s="9"/>
    </row>
  </sheetData>
  <sheetProtection/>
  <mergeCells count="1">
    <mergeCell ref="B2:I3"/>
  </mergeCells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1.7109375" style="2" customWidth="1"/>
    <col min="2" max="2" width="37.00390625" style="2" bestFit="1" customWidth="1"/>
    <col min="3" max="3" width="18.00390625" style="1" customWidth="1"/>
    <col min="4" max="4" width="18.00390625" style="2" customWidth="1"/>
    <col min="5" max="5" width="3.00390625" style="2" bestFit="1" customWidth="1"/>
    <col min="6" max="6" width="8.7109375" style="2" customWidth="1"/>
    <col min="7" max="7" width="10.00390625" style="2" bestFit="1" customWidth="1"/>
    <col min="8" max="8" width="15.140625" style="1" customWidth="1"/>
    <col min="9" max="9" width="12.57421875" style="2" bestFit="1" customWidth="1"/>
    <col min="10" max="16384" width="11.421875" style="2" customWidth="1"/>
  </cols>
  <sheetData>
    <row r="2" spans="2:3" ht="18.75">
      <c r="B2" s="20" t="s">
        <v>54</v>
      </c>
      <c r="C2" s="21"/>
    </row>
    <row r="4" spans="2:9" ht="38.25" customHeight="1">
      <c r="B4" s="3" t="s">
        <v>32</v>
      </c>
      <c r="C4" s="3" t="s">
        <v>33</v>
      </c>
      <c r="D4" s="3" t="s">
        <v>34</v>
      </c>
      <c r="E4" s="120" t="s">
        <v>35</v>
      </c>
      <c r="F4" s="120"/>
      <c r="G4" s="120"/>
      <c r="H4" s="3" t="s">
        <v>36</v>
      </c>
      <c r="I4" s="3" t="s">
        <v>37</v>
      </c>
    </row>
    <row r="5" spans="2:9" ht="18" customHeight="1">
      <c r="B5" s="12" t="s">
        <v>73</v>
      </c>
      <c r="C5" s="13">
        <v>260000000</v>
      </c>
      <c r="D5" s="14" t="s">
        <v>74</v>
      </c>
      <c r="E5" s="15" t="s">
        <v>76</v>
      </c>
      <c r="F5" s="16">
        <v>48.1</v>
      </c>
      <c r="G5" s="17" t="s">
        <v>77</v>
      </c>
      <c r="H5" s="18">
        <f>+F5*C5/1000</f>
        <v>12506000</v>
      </c>
      <c r="I5" s="19" t="s">
        <v>75</v>
      </c>
    </row>
    <row r="6" spans="2:9" ht="18" customHeight="1">
      <c r="B6" s="12" t="s">
        <v>111</v>
      </c>
      <c r="C6" s="13">
        <v>103566675</v>
      </c>
      <c r="D6" s="14" t="s">
        <v>74</v>
      </c>
      <c r="E6" s="15" t="s">
        <v>76</v>
      </c>
      <c r="F6" s="16">
        <v>320</v>
      </c>
      <c r="G6" s="17" t="s">
        <v>77</v>
      </c>
      <c r="H6" s="72">
        <v>33141336</v>
      </c>
      <c r="I6" s="19" t="s">
        <v>109</v>
      </c>
    </row>
    <row r="7" spans="2:9" ht="18" customHeight="1">
      <c r="B7" s="12" t="s">
        <v>116</v>
      </c>
      <c r="C7" s="13">
        <v>32193892</v>
      </c>
      <c r="D7" s="14" t="s">
        <v>74</v>
      </c>
      <c r="E7" s="15" t="s">
        <v>76</v>
      </c>
      <c r="F7" s="35">
        <v>7061</v>
      </c>
      <c r="G7" s="17" t="s">
        <v>77</v>
      </c>
      <c r="H7" s="72">
        <v>227321071</v>
      </c>
      <c r="I7" s="19" t="s">
        <v>109</v>
      </c>
    </row>
    <row r="8" spans="2:9" ht="13.5" customHeight="1">
      <c r="B8" s="64"/>
      <c r="C8" s="65"/>
      <c r="D8" s="66"/>
      <c r="E8" s="67"/>
      <c r="F8" s="68"/>
      <c r="G8" s="69"/>
      <c r="H8" s="71"/>
      <c r="I8" s="70"/>
    </row>
    <row r="9" spans="2:9" ht="12.75" customHeight="1">
      <c r="B9" s="121" t="s">
        <v>117</v>
      </c>
      <c r="C9" s="121"/>
      <c r="D9" s="121"/>
      <c r="E9" s="121"/>
      <c r="F9" s="121"/>
      <c r="G9" s="121"/>
      <c r="H9" s="121"/>
      <c r="I9" s="121"/>
    </row>
    <row r="10" spans="2:9" ht="12.75">
      <c r="B10" s="121"/>
      <c r="C10" s="121"/>
      <c r="D10" s="121"/>
      <c r="E10" s="121"/>
      <c r="F10" s="121"/>
      <c r="G10" s="121"/>
      <c r="H10" s="121"/>
      <c r="I10" s="121"/>
    </row>
    <row r="11" spans="2:9" ht="12.75">
      <c r="B11" s="121"/>
      <c r="C11" s="121"/>
      <c r="D11" s="121"/>
      <c r="E11" s="121"/>
      <c r="F11" s="121"/>
      <c r="G11" s="121"/>
      <c r="H11" s="121"/>
      <c r="I11" s="121"/>
    </row>
    <row r="12" spans="2:9" ht="12.75">
      <c r="B12" s="121"/>
      <c r="C12" s="121"/>
      <c r="D12" s="121"/>
      <c r="E12" s="121"/>
      <c r="F12" s="121"/>
      <c r="G12" s="121"/>
      <c r="H12" s="121"/>
      <c r="I12" s="121"/>
    </row>
  </sheetData>
  <sheetProtection/>
  <mergeCells count="2">
    <mergeCell ref="E4:G4"/>
    <mergeCell ref="B9:I12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Jofré Elorza Ximena</cp:lastModifiedBy>
  <cp:lastPrinted>2012-09-03T14:14:37Z</cp:lastPrinted>
  <dcterms:created xsi:type="dcterms:W3CDTF">1999-07-16T15:49:48Z</dcterms:created>
  <dcterms:modified xsi:type="dcterms:W3CDTF">2012-09-03T14:26:17Z</dcterms:modified>
  <cp:category/>
  <cp:version/>
  <cp:contentType/>
  <cp:contentStatus/>
</cp:coreProperties>
</file>