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C1" sheetId="1" r:id="rId1"/>
    <sheet name="Notas" sheetId="2" r:id="rId2"/>
  </sheets>
  <definedNames/>
  <calcPr fullCalcOnLoad="1"/>
</workbook>
</file>

<file path=xl/sharedStrings.xml><?xml version="1.0" encoding="utf-8"?>
<sst xmlns="http://schemas.openxmlformats.org/spreadsheetml/2006/main" count="241" uniqueCount="147">
  <si>
    <t>CUADRO N° 1:</t>
  </si>
  <si>
    <t>DEPÓSITOS DE AHORRO  PREVISIONAL VOLUNTARIO</t>
  </si>
  <si>
    <t>Mes: Abril- Administradora de Fondos Mutuos</t>
  </si>
  <si>
    <t>Nombre Administradora</t>
  </si>
  <si>
    <t>Tipo de Fondo</t>
  </si>
  <si>
    <t>Plan</t>
  </si>
  <si>
    <t>Nº de Cuentas de APV Vigentes</t>
  </si>
  <si>
    <t>Nº de Asegurados/ Partícipes/ Aportantes/  Clientes por Plan</t>
  </si>
  <si>
    <t>Saldo   Total  Acumulado   M$</t>
  </si>
  <si>
    <t>Número de Depósitos         (3) (4)</t>
  </si>
  <si>
    <t>Monto Total de Depósitos               (3)  (4)                         M$</t>
  </si>
  <si>
    <t>Número  de  Traspasos  Recibidos</t>
  </si>
  <si>
    <t>Monto Total de Traspasos Recibidos                  M$</t>
  </si>
  <si>
    <t>Número   de    Retiros</t>
  </si>
  <si>
    <t>Monto Total  de   Retiros M$</t>
  </si>
  <si>
    <t>Número de Traspasos Realizados</t>
  </si>
  <si>
    <t>MontoTotal de Traspasos Realizados        M$</t>
  </si>
  <si>
    <t>Banchile</t>
  </si>
  <si>
    <t>Ahorro</t>
  </si>
  <si>
    <t>Alianza</t>
  </si>
  <si>
    <t>Banchile Acciones</t>
  </si>
  <si>
    <t>Banedwards Asia Fund</t>
  </si>
  <si>
    <t>Banedwards Emerging Fund</t>
  </si>
  <si>
    <t>Banedwards Euro Fund</t>
  </si>
  <si>
    <t>Banedwards Euro Technology Fund</t>
  </si>
  <si>
    <t>Banedwards Performance</t>
  </si>
  <si>
    <t>Banedwards Renta Futura</t>
  </si>
  <si>
    <t>Banedwards Telecomunication Fund</t>
  </si>
  <si>
    <t>Banedwards US Bond Fund</t>
  </si>
  <si>
    <t>Banedwards US Fund</t>
  </si>
  <si>
    <t>Banedwards US High Technology Fund</t>
  </si>
  <si>
    <t>Banedwards US Stability Fund</t>
  </si>
  <si>
    <t>Capitalisa Accionario</t>
  </si>
  <si>
    <t>Cobertura</t>
  </si>
  <si>
    <t>Depósito XXI</t>
  </si>
  <si>
    <t>Economías Desarrolladas</t>
  </si>
  <si>
    <t>Estratégico</t>
  </si>
  <si>
    <t>Global</t>
  </si>
  <si>
    <t>Horizonte</t>
  </si>
  <si>
    <t>Medical &amp; Health-Care Fund</t>
  </si>
  <si>
    <t>Mercados Emergentes</t>
  </si>
  <si>
    <t>Patrimonial</t>
  </si>
  <si>
    <t>Technology &amp; Internet Fund</t>
  </si>
  <si>
    <t>Utilidades</t>
  </si>
  <si>
    <t>BBVA BHIF</t>
  </si>
  <si>
    <t xml:space="preserve"> FUTURO</t>
  </si>
  <si>
    <t xml:space="preserve">BBVA BHIF </t>
  </si>
  <si>
    <t>RENTA MIXTA 30</t>
  </si>
  <si>
    <t>RENTA MIXTA 50</t>
  </si>
  <si>
    <t>RENTA MIXTA 70</t>
  </si>
  <si>
    <t>BCI</t>
  </si>
  <si>
    <t>Bci Depósito Efectivo (Tipo 1)</t>
  </si>
  <si>
    <t>Bci Gran Valor (Tipo 3)</t>
  </si>
  <si>
    <t>Bci Frontera (Tipo 3)</t>
  </si>
  <si>
    <t>Bci Portafolio Mixto - 25 (Tipo 4)</t>
  </si>
  <si>
    <t>Bci Solidez (Tipo 4)</t>
  </si>
  <si>
    <t>Bci Tecnología Global (Tipo 4)</t>
  </si>
  <si>
    <t>Bice</t>
  </si>
  <si>
    <t>BICE-Dreyfus Extra</t>
  </si>
  <si>
    <t>BICE-Dreyfus Best Norteamerica</t>
  </si>
  <si>
    <t>Celfin</t>
  </si>
  <si>
    <t>CELFIN RENTA CHILENA - SA</t>
  </si>
  <si>
    <t>CELFIN RENTA CHILENA - SB</t>
  </si>
  <si>
    <t>CELFIN RENTA CHILENA - SC</t>
  </si>
  <si>
    <t>CELFIN RENTA CHILENA - SI</t>
  </si>
  <si>
    <t>CELFIN RENTA EMERGENTE - SA</t>
  </si>
  <si>
    <t>CELFIN RENTA EMERGENTE - SB</t>
  </si>
  <si>
    <t>CELFIN RENTA EMERGENTE - SC</t>
  </si>
  <si>
    <t>CELFIN RENTA EMERGENTE - SI</t>
  </si>
  <si>
    <t>CELFIN RENTA INTERNACIONAL - SA</t>
  </si>
  <si>
    <t>CELFIN RENTA INTERNACIONAL - SB</t>
  </si>
  <si>
    <t>CELFIN RENTA INTERNACIONAL - SC</t>
  </si>
  <si>
    <t>CELFIN RENTA INTERNACIONAL - SI</t>
  </si>
  <si>
    <t>CELFIN ACCIONES CHILENA - SA</t>
  </si>
  <si>
    <t>CELFIN ACCIONES CHILENA - SB</t>
  </si>
  <si>
    <t>CELFIN ACCIONES CHILENA - SC</t>
  </si>
  <si>
    <t>CELFIN ACCIONES CHILENA - SI</t>
  </si>
  <si>
    <t>CELFIN ACCIONES INTERNACIONAL - SA</t>
  </si>
  <si>
    <t>CELFIN ACCIONES INTERNACIONAL - SB</t>
  </si>
  <si>
    <t>CELFIN ACCIONES INTERNACIONAL - SC</t>
  </si>
  <si>
    <t>CELFIN ACCIONES INTERNACIONAL - SI</t>
  </si>
  <si>
    <t>CELFIN ACCIONES EMERGENTES - SA</t>
  </si>
  <si>
    <t>CELFIN ACCIONES EMERGENTES - SB</t>
  </si>
  <si>
    <t>CELFIN ACCIONES EMERGENTES - SC</t>
  </si>
  <si>
    <t>CELFIN ACCIONES EMERGENTES - SI</t>
  </si>
  <si>
    <t>Euroamerica</t>
  </si>
  <si>
    <t>Euro Retorno Total</t>
  </si>
  <si>
    <t>Investis</t>
  </si>
  <si>
    <t>Investis Xtra Income</t>
  </si>
  <si>
    <t>Investis Xtra Equity</t>
  </si>
  <si>
    <t>Investis Global Income</t>
  </si>
  <si>
    <t>Investis Global Equity</t>
  </si>
  <si>
    <t>Investis Emerging Equity</t>
  </si>
  <si>
    <t>Larrain</t>
  </si>
  <si>
    <t>Ahorro a Plazo</t>
  </si>
  <si>
    <t>Principal</t>
  </si>
  <si>
    <t>ANDES SERIE B</t>
  </si>
  <si>
    <t>ANDES SERIE C</t>
  </si>
  <si>
    <t>CAPITALES SERIE B</t>
  </si>
  <si>
    <t>CAPITALES SERIE C</t>
  </si>
  <si>
    <t>DEPOSITO TOTAL SERIE A</t>
  </si>
  <si>
    <t>DEPOSITO TOTAL SERIE B</t>
  </si>
  <si>
    <t>DEPOSITO TOTAL SERIE C</t>
  </si>
  <si>
    <t>EUROPA SERIE B</t>
  </si>
  <si>
    <t>EUROPA SERIE C</t>
  </si>
  <si>
    <t>LIFE TIME 2010 B</t>
  </si>
  <si>
    <t>LIFE TIME 2010 C</t>
  </si>
  <si>
    <t>LIFE TIME 2020 B</t>
  </si>
  <si>
    <t>LIFE TIME 2020 C</t>
  </si>
  <si>
    <t>LIFE TIME 2030 B</t>
  </si>
  <si>
    <t>LIFE TIME 2030 C</t>
  </si>
  <si>
    <t>PROGRESION SERIE A</t>
  </si>
  <si>
    <t>PROGRESION SERIE B</t>
  </si>
  <si>
    <t>PROGRESION SERIE C</t>
  </si>
  <si>
    <t>USA SERIE B</t>
  </si>
  <si>
    <t>USA SERIE C</t>
  </si>
  <si>
    <t>Santander</t>
  </si>
  <si>
    <t>PORTFOLIO ACTIVO</t>
  </si>
  <si>
    <t>PORTFOLIO CONSERVADOR</t>
  </si>
  <si>
    <t>PORTFOLIO MODERADO</t>
  </si>
  <si>
    <t>Santiago</t>
  </si>
  <si>
    <t>SISTEMATICO</t>
  </si>
  <si>
    <t xml:space="preserve">ACUMULACION </t>
  </si>
  <si>
    <t>RENTABILIDAD</t>
  </si>
  <si>
    <t>ACCIONES</t>
  </si>
  <si>
    <t>ACCIONES 2</t>
  </si>
  <si>
    <t xml:space="preserve">ASIATICO </t>
  </si>
  <si>
    <t xml:space="preserve">EUROPEO </t>
  </si>
  <si>
    <t>LATINOAMERICANO</t>
  </si>
  <si>
    <t>NORTEAMERICANO</t>
  </si>
  <si>
    <t>Scotia</t>
  </si>
  <si>
    <t>Global Patrimonio</t>
  </si>
  <si>
    <t>Retorno</t>
  </si>
  <si>
    <t>Clipper</t>
  </si>
  <si>
    <t>Líder</t>
  </si>
  <si>
    <t>Optimo</t>
  </si>
  <si>
    <t>Security</t>
  </si>
  <si>
    <t xml:space="preserve">Total </t>
  </si>
  <si>
    <t>Fondos Tipo 1</t>
  </si>
  <si>
    <t>Fondos Tipo 2</t>
  </si>
  <si>
    <t>Fondos Tipo 3</t>
  </si>
  <si>
    <t>Fondos Tipo 4</t>
  </si>
  <si>
    <t>Fondos Tipo 5</t>
  </si>
  <si>
    <t>Fondos Tipo 6</t>
  </si>
  <si>
    <t xml:space="preserve">:Para completar esta columna se debe considerar como  los Depósitos de Ahorro Previsional Voluntario, tanto Directos como Indirectos.  </t>
  </si>
  <si>
    <t>:Para el caso de las administradoras de fondos, se entiende por depósitos a los aportes efectuados por los participes</t>
  </si>
  <si>
    <t xml:space="preserve"> o aportantes en un determinado fondo o serie de cuota, según corresponda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</si>
</sst>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3" fontId="1" fillId="0" borderId="0" xfId="0" applyNumberFormat="1" applyFont="1" applyFill="1" applyAlignment="1">
      <alignment/>
    </xf>
    <xf numFmtId="3" fontId="2" fillId="0" borderId="0" xfId="15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" fillId="0" borderId="1" xfId="0" applyNumberFormat="1" applyFont="1" applyFill="1" applyBorder="1" applyAlignment="1">
      <alignment horizontal="left" vertical="top" wrapText="1"/>
    </xf>
    <xf numFmtId="3" fontId="2" fillId="0" borderId="1" xfId="0" applyNumberFormat="1" applyFont="1" applyFill="1" applyBorder="1" applyAlignment="1">
      <alignment horizontal="center" vertical="top" wrapText="1"/>
    </xf>
    <xf numFmtId="3" fontId="2" fillId="0" borderId="1" xfId="0" applyNumberFormat="1" applyFont="1" applyFill="1" applyBorder="1" applyAlignment="1">
      <alignment/>
    </xf>
    <xf numFmtId="3" fontId="2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left"/>
    </xf>
    <xf numFmtId="3" fontId="2" fillId="0" borderId="1" xfId="15" applyNumberFormat="1" applyFont="1" applyFill="1" applyBorder="1" applyAlignment="1">
      <alignment horizontal="center"/>
    </xf>
    <xf numFmtId="3" fontId="2" fillId="0" borderId="0" xfId="15" applyNumberFormat="1" applyFont="1" applyFill="1" applyBorder="1" applyAlignment="1">
      <alignment horizontal="center"/>
    </xf>
    <xf numFmtId="3" fontId="2" fillId="0" borderId="0" xfId="15" applyNumberFormat="1" applyFont="1" applyFill="1" applyBorder="1" applyAlignment="1">
      <alignment/>
    </xf>
    <xf numFmtId="3" fontId="2" fillId="0" borderId="0" xfId="15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 horizontal="left"/>
    </xf>
    <xf numFmtId="3" fontId="1" fillId="0" borderId="1" xfId="0" applyNumberFormat="1" applyFont="1" applyFill="1" applyBorder="1" applyAlignment="1">
      <alignment horizontal="left"/>
    </xf>
    <xf numFmtId="3" fontId="1" fillId="0" borderId="2" xfId="15" applyNumberFormat="1" applyFont="1" applyFill="1" applyBorder="1" applyAlignment="1">
      <alignment horizontal="center"/>
    </xf>
    <xf numFmtId="3" fontId="1" fillId="0" borderId="0" xfId="15" applyNumberFormat="1" applyFont="1" applyFill="1" applyBorder="1" applyAlignment="1">
      <alignment horizontal="left"/>
    </xf>
    <xf numFmtId="3" fontId="1" fillId="0" borderId="0" xfId="15" applyNumberFormat="1" applyFont="1" applyFill="1" applyAlignment="1">
      <alignment/>
    </xf>
    <xf numFmtId="3" fontId="2" fillId="0" borderId="3" xfId="0" applyNumberFormat="1" applyFont="1" applyFill="1" applyBorder="1" applyAlignment="1">
      <alignment horizontal="left"/>
    </xf>
    <xf numFmtId="3" fontId="2" fillId="0" borderId="2" xfId="15" applyNumberFormat="1" applyFont="1" applyFill="1" applyBorder="1" applyAlignment="1">
      <alignment horizontal="center"/>
    </xf>
    <xf numFmtId="3" fontId="2" fillId="0" borderId="4" xfId="15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left"/>
    </xf>
    <xf numFmtId="3" fontId="2" fillId="0" borderId="6" xfId="15" applyNumberFormat="1" applyFont="1" applyFill="1" applyBorder="1" applyAlignment="1">
      <alignment horizontal="center"/>
    </xf>
    <xf numFmtId="3" fontId="2" fillId="0" borderId="7" xfId="15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left"/>
    </xf>
    <xf numFmtId="3" fontId="2" fillId="0" borderId="9" xfId="15" applyNumberFormat="1" applyFont="1" applyFill="1" applyBorder="1" applyAlignment="1">
      <alignment horizontal="center"/>
    </xf>
    <xf numFmtId="3" fontId="2" fillId="0" borderId="10" xfId="15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A862"/>
  <sheetViews>
    <sheetView tabSelected="1" view="pageBreakPreview" zoomScaleSheetLayoutView="100" workbookViewId="0" topLeftCell="A1">
      <selection activeCell="C33" sqref="C33"/>
    </sheetView>
  </sheetViews>
  <sheetFormatPr defaultColWidth="11.421875" defaultRowHeight="12.75"/>
  <cols>
    <col min="1" max="1" width="10.28125" style="3" customWidth="1"/>
    <col min="2" max="2" width="4.8515625" style="3" customWidth="1"/>
    <col min="3" max="3" width="39.57421875" style="3" customWidth="1"/>
    <col min="4" max="4" width="5.8515625" style="2" customWidth="1"/>
    <col min="5" max="5" width="8.28125" style="2" customWidth="1"/>
    <col min="6" max="6" width="7.8515625" style="2" customWidth="1"/>
    <col min="7" max="7" width="6.57421875" style="2" customWidth="1"/>
    <col min="8" max="8" width="6.7109375" style="2" customWidth="1"/>
    <col min="9" max="9" width="6.57421875" style="2" customWidth="1"/>
    <col min="10" max="10" width="8.28125" style="2" customWidth="1"/>
    <col min="11" max="11" width="5.7109375" style="2" customWidth="1"/>
    <col min="12" max="12" width="6.140625" style="2" customWidth="1"/>
    <col min="13" max="13" width="7.421875" style="2" customWidth="1"/>
    <col min="14" max="14" width="8.57421875" style="2" customWidth="1"/>
    <col min="15" max="16384" width="11.421875" style="2" customWidth="1"/>
  </cols>
  <sheetData>
    <row r="1" spans="1:3" ht="9">
      <c r="A1" s="1" t="s">
        <v>0</v>
      </c>
      <c r="B1" s="1"/>
      <c r="C1" s="1"/>
    </row>
    <row r="2" spans="1:3" ht="9">
      <c r="A2" s="1" t="s">
        <v>1</v>
      </c>
      <c r="B2" s="1"/>
      <c r="C2" s="1"/>
    </row>
    <row r="3" spans="1:3" ht="9">
      <c r="A3" s="1" t="s">
        <v>2</v>
      </c>
      <c r="B3" s="1"/>
      <c r="C3" s="1"/>
    </row>
    <row r="4" s="3" customFormat="1" ht="9">
      <c r="A4" s="1"/>
    </row>
    <row r="5" spans="1:14" s="3" customFormat="1" ht="57" customHeight="1">
      <c r="A5" s="4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  <c r="H5" s="5" t="s">
        <v>10</v>
      </c>
      <c r="I5" s="5" t="s">
        <v>11</v>
      </c>
      <c r="J5" s="5" t="s">
        <v>12</v>
      </c>
      <c r="K5" s="5" t="s">
        <v>13</v>
      </c>
      <c r="L5" s="5" t="s">
        <v>14</v>
      </c>
      <c r="M5" s="5" t="s">
        <v>15</v>
      </c>
      <c r="N5" s="5" t="s">
        <v>16</v>
      </c>
    </row>
    <row r="6" spans="1:14" ht="9">
      <c r="A6" s="6" t="s">
        <v>17</v>
      </c>
      <c r="B6" s="7">
        <v>3</v>
      </c>
      <c r="C6" s="8" t="s">
        <v>18</v>
      </c>
      <c r="D6" s="9">
        <v>1</v>
      </c>
      <c r="E6" s="9">
        <v>1</v>
      </c>
      <c r="F6" s="9">
        <v>4875.35971</v>
      </c>
      <c r="G6" s="9">
        <v>1</v>
      </c>
      <c r="H6" s="9">
        <v>4859.298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>
        <v>0</v>
      </c>
    </row>
    <row r="7" spans="1:14" ht="9">
      <c r="A7" s="6" t="s">
        <v>17</v>
      </c>
      <c r="B7" s="7">
        <v>3</v>
      </c>
      <c r="C7" s="8" t="s">
        <v>19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</row>
    <row r="8" spans="1:14" ht="9">
      <c r="A8" s="6" t="s">
        <v>17</v>
      </c>
      <c r="B8" s="7">
        <v>3</v>
      </c>
      <c r="C8" s="8" t="s">
        <v>20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0</v>
      </c>
    </row>
    <row r="9" spans="1:14" ht="9">
      <c r="A9" s="6" t="s">
        <v>17</v>
      </c>
      <c r="B9" s="7">
        <v>4</v>
      </c>
      <c r="C9" s="8" t="s">
        <v>21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>
        <v>0</v>
      </c>
      <c r="N9" s="9">
        <v>0</v>
      </c>
    </row>
    <row r="10" spans="1:14" ht="9">
      <c r="A10" s="6" t="s">
        <v>17</v>
      </c>
      <c r="B10" s="7">
        <v>4</v>
      </c>
      <c r="C10" s="8" t="s">
        <v>22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</row>
    <row r="11" spans="1:14" ht="9">
      <c r="A11" s="6" t="s">
        <v>17</v>
      </c>
      <c r="B11" s="7">
        <v>4</v>
      </c>
      <c r="C11" s="8" t="s">
        <v>23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 ht="9">
      <c r="A12" s="6" t="s">
        <v>17</v>
      </c>
      <c r="B12" s="7">
        <v>4</v>
      </c>
      <c r="C12" s="8" t="s">
        <v>24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  <c r="M12" s="9">
        <v>0</v>
      </c>
      <c r="N12" s="9">
        <v>0</v>
      </c>
    </row>
    <row r="13" spans="1:14" ht="9">
      <c r="A13" s="6" t="s">
        <v>17</v>
      </c>
      <c r="B13" s="7">
        <v>2</v>
      </c>
      <c r="C13" s="8" t="s">
        <v>25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</row>
    <row r="14" spans="1:14" ht="9">
      <c r="A14" s="6" t="s">
        <v>17</v>
      </c>
      <c r="B14" s="7">
        <v>2</v>
      </c>
      <c r="C14" s="8" t="s">
        <v>26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</row>
    <row r="15" spans="1:14" ht="9">
      <c r="A15" s="6" t="s">
        <v>17</v>
      </c>
      <c r="B15" s="7">
        <v>4</v>
      </c>
      <c r="C15" s="8" t="s">
        <v>27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</row>
    <row r="16" spans="1:14" ht="9">
      <c r="A16" s="6" t="s">
        <v>17</v>
      </c>
      <c r="B16" s="7">
        <v>3</v>
      </c>
      <c r="C16" s="8" t="s">
        <v>28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</row>
    <row r="17" spans="1:235" s="11" customFormat="1" ht="9">
      <c r="A17" s="6" t="s">
        <v>17</v>
      </c>
      <c r="B17" s="7">
        <v>4</v>
      </c>
      <c r="C17" s="8" t="s">
        <v>29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  <c r="GJ17" s="10"/>
      <c r="GK17" s="10"/>
      <c r="GL17" s="10"/>
      <c r="GM17" s="10"/>
      <c r="GN17" s="10"/>
      <c r="GO17" s="10"/>
      <c r="GP17" s="10"/>
      <c r="GQ17" s="10"/>
      <c r="GR17" s="10"/>
      <c r="GS17" s="10"/>
      <c r="GT17" s="10"/>
      <c r="GU17" s="10"/>
      <c r="GV17" s="10"/>
      <c r="GW17" s="10"/>
      <c r="GX17" s="10"/>
      <c r="GY17" s="10"/>
      <c r="GZ17" s="10"/>
      <c r="HA17" s="10"/>
      <c r="HB17" s="10"/>
      <c r="HC17" s="10"/>
      <c r="HD17" s="10"/>
      <c r="HE17" s="10"/>
      <c r="HF17" s="10"/>
      <c r="HG17" s="10"/>
      <c r="HH17" s="10"/>
      <c r="HI17" s="10"/>
      <c r="HJ17" s="10"/>
      <c r="HK17" s="10"/>
      <c r="HL17" s="10"/>
      <c r="HM17" s="10"/>
      <c r="HN17" s="10"/>
      <c r="HO17" s="10"/>
      <c r="HP17" s="10"/>
      <c r="HQ17" s="10"/>
      <c r="HR17" s="10"/>
      <c r="HS17" s="10"/>
      <c r="HT17" s="10"/>
      <c r="HU17" s="10"/>
      <c r="HV17" s="10"/>
      <c r="HW17" s="10"/>
      <c r="HX17" s="10"/>
      <c r="HY17" s="10"/>
      <c r="HZ17" s="10"/>
      <c r="IA17" s="10"/>
    </row>
    <row r="18" spans="1:235" s="11" customFormat="1" ht="9">
      <c r="A18" s="6" t="s">
        <v>17</v>
      </c>
      <c r="B18" s="7">
        <v>4</v>
      </c>
      <c r="C18" s="8" t="s">
        <v>30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  <c r="HF18" s="10"/>
      <c r="HG18" s="10"/>
      <c r="HH18" s="10"/>
      <c r="HI18" s="10"/>
      <c r="HJ18" s="10"/>
      <c r="HK18" s="10"/>
      <c r="HL18" s="10"/>
      <c r="HM18" s="10"/>
      <c r="HN18" s="10"/>
      <c r="HO18" s="10"/>
      <c r="HP18" s="10"/>
      <c r="HQ18" s="10"/>
      <c r="HR18" s="10"/>
      <c r="HS18" s="10"/>
      <c r="HT18" s="10"/>
      <c r="HU18" s="10"/>
      <c r="HV18" s="10"/>
      <c r="HW18" s="10"/>
      <c r="HX18" s="10"/>
      <c r="HY18" s="10"/>
      <c r="HZ18" s="10"/>
      <c r="IA18" s="10"/>
    </row>
    <row r="19" spans="1:235" s="11" customFormat="1" ht="9">
      <c r="A19" s="6" t="s">
        <v>17</v>
      </c>
      <c r="B19" s="7">
        <v>4</v>
      </c>
      <c r="C19" s="8" t="s">
        <v>31</v>
      </c>
      <c r="D19" s="9">
        <v>1</v>
      </c>
      <c r="E19" s="9">
        <v>1</v>
      </c>
      <c r="F19" s="9">
        <v>195.43955</v>
      </c>
      <c r="G19" s="9">
        <v>2</v>
      </c>
      <c r="H19" s="9">
        <v>200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  <c r="GJ19" s="10"/>
      <c r="GK19" s="10"/>
      <c r="GL19" s="10"/>
      <c r="GM19" s="10"/>
      <c r="GN19" s="10"/>
      <c r="GO19" s="10"/>
      <c r="GP19" s="10"/>
      <c r="GQ19" s="10"/>
      <c r="GR19" s="10"/>
      <c r="GS19" s="10"/>
      <c r="GT19" s="10"/>
      <c r="GU19" s="10"/>
      <c r="GV19" s="10"/>
      <c r="GW19" s="10"/>
      <c r="GX19" s="10"/>
      <c r="GY19" s="10"/>
      <c r="GZ19" s="10"/>
      <c r="HA19" s="10"/>
      <c r="HB19" s="10"/>
      <c r="HC19" s="10"/>
      <c r="HD19" s="10"/>
      <c r="HE19" s="10"/>
      <c r="HF19" s="10"/>
      <c r="HG19" s="10"/>
      <c r="HH19" s="10"/>
      <c r="HI19" s="10"/>
      <c r="HJ19" s="10"/>
      <c r="HK19" s="10"/>
      <c r="HL19" s="10"/>
      <c r="HM19" s="10"/>
      <c r="HN19" s="10"/>
      <c r="HO19" s="10"/>
      <c r="HP19" s="10"/>
      <c r="HQ19" s="10"/>
      <c r="HR19" s="10"/>
      <c r="HS19" s="10"/>
      <c r="HT19" s="10"/>
      <c r="HU19" s="10"/>
      <c r="HV19" s="10"/>
      <c r="HW19" s="10"/>
      <c r="HX19" s="10"/>
      <c r="HY19" s="10"/>
      <c r="HZ19" s="10"/>
      <c r="IA19" s="10"/>
    </row>
    <row r="20" spans="1:235" ht="9">
      <c r="A20" s="6" t="s">
        <v>17</v>
      </c>
      <c r="B20" s="9">
        <v>5</v>
      </c>
      <c r="C20" s="8" t="s">
        <v>32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  <c r="GJ20" s="10"/>
      <c r="GK20" s="10"/>
      <c r="GL20" s="10"/>
      <c r="GM20" s="10"/>
      <c r="GN20" s="10"/>
      <c r="GO20" s="10"/>
      <c r="GP20" s="10"/>
      <c r="GQ20" s="10"/>
      <c r="GR20" s="10"/>
      <c r="GS20" s="10"/>
      <c r="GT20" s="10"/>
      <c r="GU20" s="10"/>
      <c r="GV20" s="10"/>
      <c r="GW20" s="10"/>
      <c r="GX20" s="10"/>
      <c r="GY20" s="10"/>
      <c r="GZ20" s="10"/>
      <c r="HA20" s="10"/>
      <c r="HB20" s="10"/>
      <c r="HC20" s="10"/>
      <c r="HD20" s="10"/>
      <c r="HE20" s="10"/>
      <c r="HF20" s="10"/>
      <c r="HG20" s="10"/>
      <c r="HH20" s="10"/>
      <c r="HI20" s="10"/>
      <c r="HJ20" s="10"/>
      <c r="HK20" s="10"/>
      <c r="HL20" s="10"/>
      <c r="HM20" s="10"/>
      <c r="HN20" s="10"/>
      <c r="HO20" s="10"/>
      <c r="HP20" s="10"/>
      <c r="HQ20" s="10"/>
      <c r="HR20" s="10"/>
      <c r="HS20" s="10"/>
      <c r="HT20" s="10"/>
      <c r="HU20" s="10"/>
      <c r="HV20" s="10"/>
      <c r="HW20" s="10"/>
      <c r="HX20" s="10"/>
      <c r="HY20" s="10"/>
      <c r="HZ20" s="10"/>
      <c r="IA20" s="10"/>
    </row>
    <row r="21" spans="1:235" ht="9">
      <c r="A21" s="6" t="s">
        <v>17</v>
      </c>
      <c r="B21" s="7">
        <v>2</v>
      </c>
      <c r="C21" s="8" t="s">
        <v>33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</row>
    <row r="22" spans="1:235" ht="9">
      <c r="A22" s="6" t="s">
        <v>17</v>
      </c>
      <c r="B22" s="7">
        <v>3</v>
      </c>
      <c r="C22" s="8" t="s">
        <v>34</v>
      </c>
      <c r="D22" s="9">
        <v>1</v>
      </c>
      <c r="E22" s="9">
        <v>1</v>
      </c>
      <c r="F22" s="9">
        <v>100.35536</v>
      </c>
      <c r="G22" s="9">
        <v>1</v>
      </c>
      <c r="H22" s="9">
        <v>100</v>
      </c>
      <c r="I22" s="9">
        <v>0</v>
      </c>
      <c r="J22" s="9">
        <v>0</v>
      </c>
      <c r="K22" s="9">
        <v>0</v>
      </c>
      <c r="L22" s="9">
        <v>0</v>
      </c>
      <c r="M22" s="9">
        <v>0</v>
      </c>
      <c r="N22" s="9">
        <v>0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</row>
    <row r="23" spans="1:235" ht="9">
      <c r="A23" s="6" t="s">
        <v>17</v>
      </c>
      <c r="B23" s="7">
        <v>3</v>
      </c>
      <c r="C23" s="8" t="s">
        <v>35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9">
        <v>0</v>
      </c>
      <c r="M23" s="9">
        <v>0</v>
      </c>
      <c r="N23" s="9">
        <v>0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</row>
    <row r="24" spans="1:235" ht="9">
      <c r="A24" s="6" t="s">
        <v>17</v>
      </c>
      <c r="B24" s="7">
        <v>3</v>
      </c>
      <c r="C24" s="8" t="s">
        <v>36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</row>
    <row r="25" spans="1:235" ht="9">
      <c r="A25" s="6" t="s">
        <v>17</v>
      </c>
      <c r="B25" s="7">
        <v>4</v>
      </c>
      <c r="C25" s="8" t="s">
        <v>37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</row>
    <row r="26" spans="1:235" ht="9">
      <c r="A26" s="6" t="s">
        <v>17</v>
      </c>
      <c r="B26" s="7">
        <v>3</v>
      </c>
      <c r="C26" s="8" t="s">
        <v>38</v>
      </c>
      <c r="D26" s="9">
        <v>2</v>
      </c>
      <c r="E26" s="9">
        <v>2</v>
      </c>
      <c r="F26" s="9">
        <v>5083.46705</v>
      </c>
      <c r="G26" s="9">
        <v>2</v>
      </c>
      <c r="H26" s="9">
        <v>5059.298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</row>
    <row r="27" spans="1:235" ht="9">
      <c r="A27" s="6" t="s">
        <v>17</v>
      </c>
      <c r="B27" s="7">
        <v>4</v>
      </c>
      <c r="C27" s="8" t="s">
        <v>39</v>
      </c>
      <c r="D27" s="9">
        <v>2</v>
      </c>
      <c r="E27" s="9">
        <v>2</v>
      </c>
      <c r="F27" s="9">
        <v>437.72495000000004</v>
      </c>
      <c r="G27" s="9">
        <v>2</v>
      </c>
      <c r="H27" s="9">
        <v>450</v>
      </c>
      <c r="I27" s="9">
        <v>0</v>
      </c>
      <c r="J27" s="9">
        <v>0</v>
      </c>
      <c r="K27" s="9">
        <v>0</v>
      </c>
      <c r="L27" s="9">
        <v>0</v>
      </c>
      <c r="M27" s="9">
        <v>0</v>
      </c>
      <c r="N27" s="9">
        <v>0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</row>
    <row r="28" spans="1:235" ht="9">
      <c r="A28" s="6" t="s">
        <v>17</v>
      </c>
      <c r="B28" s="7">
        <v>3</v>
      </c>
      <c r="C28" s="8" t="s">
        <v>40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</row>
    <row r="29" spans="1:235" ht="9">
      <c r="A29" s="6" t="s">
        <v>17</v>
      </c>
      <c r="B29" s="7">
        <v>1</v>
      </c>
      <c r="C29" s="8" t="s">
        <v>41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0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</row>
    <row r="30" spans="1:235" ht="9">
      <c r="A30" s="6" t="s">
        <v>17</v>
      </c>
      <c r="B30" s="7">
        <v>3</v>
      </c>
      <c r="C30" s="8" t="s">
        <v>42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</row>
    <row r="31" spans="1:235" ht="9">
      <c r="A31" s="6" t="s">
        <v>17</v>
      </c>
      <c r="B31" s="7">
        <v>2</v>
      </c>
      <c r="C31" s="8" t="s">
        <v>43</v>
      </c>
      <c r="D31" s="9">
        <v>2</v>
      </c>
      <c r="E31" s="9">
        <v>2</v>
      </c>
      <c r="F31" s="9">
        <v>1624.7149399999998</v>
      </c>
      <c r="G31" s="9">
        <v>2</v>
      </c>
      <c r="H31" s="9">
        <v>1619.766</v>
      </c>
      <c r="I31" s="9">
        <v>0</v>
      </c>
      <c r="J31" s="9">
        <v>0</v>
      </c>
      <c r="K31" s="9">
        <v>0</v>
      </c>
      <c r="L31" s="9">
        <v>0</v>
      </c>
      <c r="M31" s="9">
        <v>0</v>
      </c>
      <c r="N31" s="9">
        <v>0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</row>
    <row r="32" spans="1:235" ht="9">
      <c r="A32" s="6" t="s">
        <v>44</v>
      </c>
      <c r="B32" s="7">
        <v>3</v>
      </c>
      <c r="C32" s="8" t="s">
        <v>45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0</v>
      </c>
      <c r="M32" s="9">
        <v>0</v>
      </c>
      <c r="N32" s="9">
        <v>0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</row>
    <row r="33" spans="1:235" ht="9">
      <c r="A33" s="6" t="s">
        <v>46</v>
      </c>
      <c r="B33" s="7">
        <v>4</v>
      </c>
      <c r="C33" s="8" t="s">
        <v>47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9">
        <v>0</v>
      </c>
      <c r="M33" s="9">
        <v>0</v>
      </c>
      <c r="N33" s="9">
        <v>0</v>
      </c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</row>
    <row r="34" spans="1:235" ht="9">
      <c r="A34" s="6" t="s">
        <v>46</v>
      </c>
      <c r="B34" s="7">
        <v>4</v>
      </c>
      <c r="C34" s="8" t="s">
        <v>48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9">
        <v>0</v>
      </c>
      <c r="M34" s="9">
        <v>0</v>
      </c>
      <c r="N34" s="9">
        <v>0</v>
      </c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</row>
    <row r="35" spans="1:235" ht="9">
      <c r="A35" s="6" t="s">
        <v>46</v>
      </c>
      <c r="B35" s="7">
        <v>4</v>
      </c>
      <c r="C35" s="8" t="s">
        <v>49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9">
        <v>0</v>
      </c>
      <c r="M35" s="9">
        <v>0</v>
      </c>
      <c r="N35" s="9">
        <v>0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</row>
    <row r="36" spans="1:235" ht="9">
      <c r="A36" s="6" t="s">
        <v>50</v>
      </c>
      <c r="B36" s="7">
        <v>1</v>
      </c>
      <c r="C36" s="8" t="s">
        <v>51</v>
      </c>
      <c r="D36" s="9">
        <v>4</v>
      </c>
      <c r="E36" s="9">
        <v>4</v>
      </c>
      <c r="F36" s="9">
        <v>5534.8</v>
      </c>
      <c r="G36" s="9">
        <v>4</v>
      </c>
      <c r="H36" s="9">
        <v>105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</row>
    <row r="37" spans="1:235" ht="9">
      <c r="A37" s="6" t="s">
        <v>50</v>
      </c>
      <c r="B37" s="7">
        <v>3</v>
      </c>
      <c r="C37" s="8" t="s">
        <v>52</v>
      </c>
      <c r="D37" s="9">
        <v>20</v>
      </c>
      <c r="E37" s="9">
        <v>20</v>
      </c>
      <c r="F37" s="9">
        <v>9458.8</v>
      </c>
      <c r="G37" s="9">
        <v>22</v>
      </c>
      <c r="H37" s="9">
        <v>8834.57</v>
      </c>
      <c r="I37" s="9">
        <v>0</v>
      </c>
      <c r="J37" s="9">
        <v>0</v>
      </c>
      <c r="K37" s="9">
        <v>0</v>
      </c>
      <c r="L37" s="9">
        <v>0</v>
      </c>
      <c r="M37" s="9">
        <v>0</v>
      </c>
      <c r="N37" s="9">
        <v>0</v>
      </c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</row>
    <row r="38" spans="1:235" ht="9">
      <c r="A38" s="6" t="s">
        <v>50</v>
      </c>
      <c r="B38" s="7">
        <v>3</v>
      </c>
      <c r="C38" s="8" t="s">
        <v>53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</row>
    <row r="39" spans="1:235" ht="9">
      <c r="A39" s="6" t="s">
        <v>50</v>
      </c>
      <c r="B39" s="7">
        <v>4</v>
      </c>
      <c r="C39" s="8" t="s">
        <v>54</v>
      </c>
      <c r="D39" s="9">
        <v>1</v>
      </c>
      <c r="E39" s="9">
        <v>1</v>
      </c>
      <c r="F39" s="9">
        <v>29.79</v>
      </c>
      <c r="G39" s="9">
        <v>1</v>
      </c>
      <c r="H39" s="9">
        <v>30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</row>
    <row r="40" spans="1:235" ht="9">
      <c r="A40" s="6" t="s">
        <v>50</v>
      </c>
      <c r="B40" s="7">
        <v>4</v>
      </c>
      <c r="C40" s="8" t="s">
        <v>55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</row>
    <row r="41" spans="1:235" ht="9">
      <c r="A41" s="6" t="s">
        <v>50</v>
      </c>
      <c r="B41" s="7">
        <v>4</v>
      </c>
      <c r="C41" s="8" t="s">
        <v>56</v>
      </c>
      <c r="D41" s="9">
        <v>2</v>
      </c>
      <c r="E41" s="9">
        <v>2</v>
      </c>
      <c r="F41" s="9">
        <v>180.5</v>
      </c>
      <c r="G41" s="9">
        <v>1</v>
      </c>
      <c r="H41" s="9">
        <v>10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</row>
    <row r="42" spans="1:235" ht="9">
      <c r="A42" s="6" t="s">
        <v>57</v>
      </c>
      <c r="B42" s="7">
        <v>3</v>
      </c>
      <c r="C42" s="8" t="s">
        <v>58</v>
      </c>
      <c r="D42" s="9">
        <v>4</v>
      </c>
      <c r="E42" s="9">
        <v>4</v>
      </c>
      <c r="F42" s="9">
        <v>3369.42</v>
      </c>
      <c r="G42" s="9">
        <v>3</v>
      </c>
      <c r="H42" s="9">
        <v>2548.2</v>
      </c>
      <c r="I42" s="9">
        <v>0</v>
      </c>
      <c r="J42" s="9">
        <v>0</v>
      </c>
      <c r="K42" s="9">
        <v>0</v>
      </c>
      <c r="L42" s="9">
        <v>0</v>
      </c>
      <c r="M42" s="9">
        <v>0</v>
      </c>
      <c r="N42" s="9">
        <v>0</v>
      </c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</row>
    <row r="43" spans="1:235" ht="9">
      <c r="A43" s="6" t="s">
        <v>57</v>
      </c>
      <c r="B43" s="9">
        <v>5</v>
      </c>
      <c r="C43" s="8" t="s">
        <v>59</v>
      </c>
      <c r="D43" s="9">
        <v>1</v>
      </c>
      <c r="E43" s="9">
        <v>1</v>
      </c>
      <c r="F43" s="9">
        <v>98.59</v>
      </c>
      <c r="G43" s="9">
        <v>1</v>
      </c>
      <c r="H43" s="9">
        <v>100</v>
      </c>
      <c r="I43" s="9">
        <v>0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</row>
    <row r="44" spans="1:235" ht="9">
      <c r="A44" s="6" t="s">
        <v>60</v>
      </c>
      <c r="B44" s="7">
        <v>3</v>
      </c>
      <c r="C44" s="8" t="s">
        <v>61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</row>
    <row r="45" spans="1:235" ht="9">
      <c r="A45" s="6" t="s">
        <v>60</v>
      </c>
      <c r="B45" s="7">
        <v>3</v>
      </c>
      <c r="C45" s="8" t="s">
        <v>62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9">
        <v>0</v>
      </c>
      <c r="M45" s="9">
        <v>0</v>
      </c>
      <c r="N45" s="9">
        <v>0</v>
      </c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</row>
    <row r="46" spans="1:235" ht="9">
      <c r="A46" s="6" t="s">
        <v>60</v>
      </c>
      <c r="B46" s="7">
        <v>3</v>
      </c>
      <c r="C46" s="8" t="s">
        <v>63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  <c r="L46" s="9">
        <v>0</v>
      </c>
      <c r="M46" s="9">
        <v>0</v>
      </c>
      <c r="N46" s="9">
        <v>0</v>
      </c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</row>
    <row r="47" spans="1:235" ht="9">
      <c r="A47" s="6" t="s">
        <v>60</v>
      </c>
      <c r="B47" s="7">
        <v>3</v>
      </c>
      <c r="C47" s="8" t="s">
        <v>64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9">
        <v>0</v>
      </c>
      <c r="M47" s="9">
        <v>0</v>
      </c>
      <c r="N47" s="9">
        <v>0</v>
      </c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</row>
    <row r="48" spans="1:235" ht="9">
      <c r="A48" s="6" t="s">
        <v>60</v>
      </c>
      <c r="B48" s="7">
        <v>3</v>
      </c>
      <c r="C48" s="8" t="s">
        <v>65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9">
        <v>0</v>
      </c>
      <c r="M48" s="9">
        <v>0</v>
      </c>
      <c r="N48" s="9">
        <v>0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</row>
    <row r="49" spans="1:235" ht="9">
      <c r="A49" s="6" t="s">
        <v>60</v>
      </c>
      <c r="B49" s="7">
        <v>3</v>
      </c>
      <c r="C49" s="8" t="s">
        <v>66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</row>
    <row r="50" spans="1:235" ht="9">
      <c r="A50" s="6" t="s">
        <v>60</v>
      </c>
      <c r="B50" s="7">
        <v>3</v>
      </c>
      <c r="C50" s="8" t="s">
        <v>67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</row>
    <row r="51" spans="1:235" ht="9">
      <c r="A51" s="6" t="s">
        <v>60</v>
      </c>
      <c r="B51" s="7">
        <v>3</v>
      </c>
      <c r="C51" s="8" t="s">
        <v>68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9">
        <v>0</v>
      </c>
      <c r="M51" s="9">
        <v>0</v>
      </c>
      <c r="N51" s="9">
        <v>0</v>
      </c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</row>
    <row r="52" spans="1:235" ht="9">
      <c r="A52" s="6" t="s">
        <v>60</v>
      </c>
      <c r="B52" s="7">
        <v>3</v>
      </c>
      <c r="C52" s="8" t="s">
        <v>69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  <c r="DD52" s="10"/>
      <c r="DE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</row>
    <row r="53" spans="1:235" ht="9">
      <c r="A53" s="6" t="s">
        <v>60</v>
      </c>
      <c r="B53" s="7">
        <v>3</v>
      </c>
      <c r="C53" s="8" t="s">
        <v>70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9">
        <v>0</v>
      </c>
      <c r="M53" s="9">
        <v>0</v>
      </c>
      <c r="N53" s="9">
        <v>0</v>
      </c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  <c r="DD53" s="10"/>
      <c r="DE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</row>
    <row r="54" spans="1:235" ht="9">
      <c r="A54" s="6" t="s">
        <v>60</v>
      </c>
      <c r="B54" s="7">
        <v>3</v>
      </c>
      <c r="C54" s="8" t="s">
        <v>71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9">
        <v>0</v>
      </c>
      <c r="M54" s="9">
        <v>0</v>
      </c>
      <c r="N54" s="9">
        <v>0</v>
      </c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  <c r="DD54" s="10"/>
      <c r="DE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</row>
    <row r="55" spans="1:235" ht="9">
      <c r="A55" s="6" t="s">
        <v>60</v>
      </c>
      <c r="B55" s="7">
        <v>3</v>
      </c>
      <c r="C55" s="8" t="s">
        <v>72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9">
        <v>0</v>
      </c>
      <c r="M55" s="9">
        <v>0</v>
      </c>
      <c r="N55" s="9">
        <v>0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  <c r="DD55" s="10"/>
      <c r="DE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</row>
    <row r="56" spans="1:235" ht="9">
      <c r="A56" s="6" t="s">
        <v>60</v>
      </c>
      <c r="B56" s="7">
        <v>5</v>
      </c>
      <c r="C56" s="8" t="s">
        <v>73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9">
        <v>0</v>
      </c>
      <c r="L56" s="9">
        <v>0</v>
      </c>
      <c r="M56" s="9">
        <v>0</v>
      </c>
      <c r="N56" s="9">
        <v>0</v>
      </c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</row>
    <row r="57" spans="1:235" ht="9">
      <c r="A57" s="6" t="s">
        <v>60</v>
      </c>
      <c r="B57" s="7">
        <v>5</v>
      </c>
      <c r="C57" s="8" t="s">
        <v>74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9">
        <v>0</v>
      </c>
      <c r="M57" s="9">
        <v>0</v>
      </c>
      <c r="N57" s="9">
        <v>0</v>
      </c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0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</row>
    <row r="58" spans="1:235" ht="9">
      <c r="A58" s="6" t="s">
        <v>60</v>
      </c>
      <c r="B58" s="7">
        <v>5</v>
      </c>
      <c r="C58" s="8" t="s">
        <v>75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>
        <v>0</v>
      </c>
      <c r="N58" s="9">
        <v>0</v>
      </c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/>
      <c r="AQ58" s="10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0"/>
      <c r="CR58" s="10"/>
      <c r="CS58" s="10"/>
      <c r="CT58" s="10"/>
      <c r="CU58" s="10"/>
      <c r="CV58" s="10"/>
      <c r="CW58" s="10"/>
      <c r="CX58" s="10"/>
      <c r="CY58" s="10"/>
      <c r="CZ58" s="10"/>
      <c r="DA58" s="10"/>
      <c r="DB58" s="10"/>
      <c r="DC58" s="10"/>
      <c r="DD58" s="10"/>
      <c r="DE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</row>
    <row r="59" spans="1:235" ht="9">
      <c r="A59" s="6" t="s">
        <v>60</v>
      </c>
      <c r="B59" s="7">
        <v>5</v>
      </c>
      <c r="C59" s="8" t="s">
        <v>76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>
        <v>0</v>
      </c>
      <c r="N59" s="9">
        <v>0</v>
      </c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0"/>
      <c r="CR59" s="10"/>
      <c r="CS59" s="10"/>
      <c r="CT59" s="10"/>
      <c r="CU59" s="10"/>
      <c r="CV59" s="10"/>
      <c r="CW59" s="10"/>
      <c r="CX59" s="10"/>
      <c r="CY59" s="10"/>
      <c r="CZ59" s="10"/>
      <c r="DA59" s="10"/>
      <c r="DB59" s="10"/>
      <c r="DC59" s="10"/>
      <c r="DD59" s="10"/>
      <c r="DE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</row>
    <row r="60" spans="1:235" ht="9">
      <c r="A60" s="6" t="s">
        <v>60</v>
      </c>
      <c r="B60" s="7">
        <v>5</v>
      </c>
      <c r="C60" s="8" t="s">
        <v>77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9">
        <v>0</v>
      </c>
      <c r="M60" s="9">
        <v>0</v>
      </c>
      <c r="N60" s="9">
        <v>0</v>
      </c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  <c r="CV60" s="10"/>
      <c r="CW60" s="10"/>
      <c r="CX60" s="10"/>
      <c r="CY60" s="10"/>
      <c r="CZ60" s="10"/>
      <c r="DA60" s="10"/>
      <c r="DB60" s="10"/>
      <c r="DC60" s="10"/>
      <c r="DD60" s="10"/>
      <c r="DE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</row>
    <row r="61" spans="1:235" ht="9">
      <c r="A61" s="6" t="s">
        <v>60</v>
      </c>
      <c r="B61" s="7">
        <v>5</v>
      </c>
      <c r="C61" s="8" t="s">
        <v>78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9">
        <v>0</v>
      </c>
      <c r="M61" s="9">
        <v>0</v>
      </c>
      <c r="N61" s="9">
        <v>0</v>
      </c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0"/>
      <c r="CR61" s="10"/>
      <c r="CS61" s="10"/>
      <c r="CT61" s="10"/>
      <c r="CU61" s="10"/>
      <c r="CV61" s="10"/>
      <c r="CW61" s="10"/>
      <c r="CX61" s="10"/>
      <c r="CY61" s="10"/>
      <c r="CZ61" s="10"/>
      <c r="DA61" s="10"/>
      <c r="DB61" s="10"/>
      <c r="DC61" s="10"/>
      <c r="DD61" s="10"/>
      <c r="DE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</row>
    <row r="62" spans="1:235" ht="9">
      <c r="A62" s="6" t="s">
        <v>60</v>
      </c>
      <c r="B62" s="7">
        <v>5</v>
      </c>
      <c r="C62" s="8" t="s">
        <v>79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9">
        <v>0</v>
      </c>
      <c r="M62" s="9">
        <v>0</v>
      </c>
      <c r="N62" s="9">
        <v>0</v>
      </c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0"/>
      <c r="CR62" s="10"/>
      <c r="CS62" s="10"/>
      <c r="CT62" s="10"/>
      <c r="CU62" s="10"/>
      <c r="CV62" s="10"/>
      <c r="CW62" s="10"/>
      <c r="CX62" s="10"/>
      <c r="CY62" s="10"/>
      <c r="CZ62" s="10"/>
      <c r="DA62" s="10"/>
      <c r="DB62" s="10"/>
      <c r="DC62" s="10"/>
      <c r="DD62" s="10"/>
      <c r="DE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</row>
    <row r="63" spans="1:235" ht="9">
      <c r="A63" s="6" t="s">
        <v>60</v>
      </c>
      <c r="B63" s="7">
        <v>5</v>
      </c>
      <c r="C63" s="8" t="s">
        <v>80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9">
        <v>0</v>
      </c>
      <c r="M63" s="9">
        <v>0</v>
      </c>
      <c r="N63" s="9">
        <v>0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0"/>
      <c r="CR63" s="10"/>
      <c r="CS63" s="10"/>
      <c r="CT63" s="10"/>
      <c r="CU63" s="10"/>
      <c r="CV63" s="10"/>
      <c r="CW63" s="10"/>
      <c r="CX63" s="10"/>
      <c r="CY63" s="10"/>
      <c r="CZ63" s="10"/>
      <c r="DA63" s="10"/>
      <c r="DB63" s="10"/>
      <c r="DC63" s="10"/>
      <c r="DD63" s="10"/>
      <c r="DE63" s="10"/>
      <c r="DF63" s="10"/>
      <c r="DG63" s="10"/>
      <c r="DH63" s="10"/>
      <c r="DI63" s="10"/>
      <c r="DJ63" s="10"/>
      <c r="DK63" s="10"/>
      <c r="DL63" s="10"/>
      <c r="DM63" s="10"/>
      <c r="DN63" s="10"/>
      <c r="DO63" s="10"/>
      <c r="DP63" s="10"/>
      <c r="DQ63" s="10"/>
      <c r="DR63" s="10"/>
      <c r="DS63" s="10"/>
      <c r="DT63" s="10"/>
      <c r="DU63" s="10"/>
      <c r="DV63" s="10"/>
      <c r="DW63" s="10"/>
      <c r="DX63" s="10"/>
      <c r="DY63" s="10"/>
      <c r="DZ63" s="10"/>
      <c r="EA63" s="10"/>
      <c r="EB63" s="10"/>
      <c r="EC63" s="10"/>
      <c r="ED63" s="10"/>
      <c r="EE63" s="10"/>
      <c r="EF63" s="10"/>
      <c r="EG63" s="10"/>
      <c r="EH63" s="10"/>
      <c r="EI63" s="10"/>
      <c r="EJ63" s="10"/>
      <c r="EK63" s="10"/>
      <c r="EL63" s="10"/>
      <c r="EM63" s="10"/>
      <c r="EN63" s="10"/>
      <c r="EO63" s="10"/>
      <c r="EP63" s="10"/>
      <c r="EQ63" s="10"/>
      <c r="ER63" s="10"/>
      <c r="ES63" s="10"/>
      <c r="ET63" s="10"/>
      <c r="EU63" s="10"/>
      <c r="EV63" s="10"/>
      <c r="EW63" s="10"/>
      <c r="EX63" s="10"/>
      <c r="EY63" s="10"/>
      <c r="EZ63" s="10"/>
      <c r="FA63" s="10"/>
      <c r="FB63" s="10"/>
      <c r="FC63" s="10"/>
      <c r="FD63" s="10"/>
      <c r="FE63" s="10"/>
      <c r="FF63" s="10"/>
      <c r="FG63" s="10"/>
      <c r="FH63" s="10"/>
      <c r="FI63" s="10"/>
      <c r="FJ63" s="10"/>
      <c r="FK63" s="10"/>
      <c r="FL63" s="10"/>
      <c r="FM63" s="10"/>
      <c r="FN63" s="10"/>
      <c r="FO63" s="10"/>
      <c r="FP63" s="10"/>
      <c r="FQ63" s="10"/>
      <c r="FR63" s="10"/>
      <c r="FS63" s="10"/>
      <c r="FT63" s="10"/>
      <c r="FU63" s="10"/>
      <c r="FV63" s="10"/>
      <c r="FW63" s="10"/>
      <c r="FX63" s="10"/>
      <c r="FY63" s="10"/>
      <c r="FZ63" s="10"/>
      <c r="GA63" s="10"/>
      <c r="GB63" s="10"/>
      <c r="GC63" s="10"/>
      <c r="GD63" s="10"/>
      <c r="GE63" s="10"/>
      <c r="GF63" s="10"/>
      <c r="GG63" s="10"/>
      <c r="GH63" s="10"/>
      <c r="GI63" s="10"/>
      <c r="GJ63" s="10"/>
      <c r="GK63" s="10"/>
      <c r="GL63" s="10"/>
      <c r="GM63" s="10"/>
      <c r="GN63" s="10"/>
      <c r="GO63" s="10"/>
      <c r="GP63" s="10"/>
      <c r="GQ63" s="10"/>
      <c r="GR63" s="10"/>
      <c r="GS63" s="10"/>
      <c r="GT63" s="10"/>
      <c r="GU63" s="10"/>
      <c r="GV63" s="10"/>
      <c r="GW63" s="10"/>
      <c r="GX63" s="10"/>
      <c r="GY63" s="10"/>
      <c r="GZ63" s="10"/>
      <c r="HA63" s="10"/>
      <c r="HB63" s="10"/>
      <c r="HC63" s="10"/>
      <c r="HD63" s="10"/>
      <c r="HE63" s="10"/>
      <c r="HF63" s="10"/>
      <c r="HG63" s="10"/>
      <c r="HH63" s="10"/>
      <c r="HI63" s="10"/>
      <c r="HJ63" s="10"/>
      <c r="HK63" s="10"/>
      <c r="HL63" s="10"/>
      <c r="HM63" s="10"/>
      <c r="HN63" s="10"/>
      <c r="HO63" s="10"/>
      <c r="HP63" s="10"/>
      <c r="HQ63" s="10"/>
      <c r="HR63" s="10"/>
      <c r="HS63" s="10"/>
      <c r="HT63" s="10"/>
      <c r="HU63" s="10"/>
      <c r="HV63" s="10"/>
      <c r="HW63" s="10"/>
      <c r="HX63" s="10"/>
      <c r="HY63" s="10"/>
      <c r="HZ63" s="10"/>
      <c r="IA63" s="10"/>
    </row>
    <row r="64" spans="1:235" ht="9">
      <c r="A64" s="6" t="s">
        <v>60</v>
      </c>
      <c r="B64" s="7">
        <v>5</v>
      </c>
      <c r="C64" s="8" t="s">
        <v>81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0"/>
      <c r="CR64" s="10"/>
      <c r="CS64" s="10"/>
      <c r="CT64" s="10"/>
      <c r="CU64" s="10"/>
      <c r="CV64" s="10"/>
      <c r="CW64" s="10"/>
      <c r="CX64" s="10"/>
      <c r="CY64" s="10"/>
      <c r="CZ64" s="10"/>
      <c r="DA64" s="10"/>
      <c r="DB64" s="10"/>
      <c r="DC64" s="10"/>
      <c r="DD64" s="10"/>
      <c r="DE64" s="10"/>
      <c r="DF64" s="10"/>
      <c r="DG64" s="10"/>
      <c r="DH64" s="10"/>
      <c r="DI64" s="10"/>
      <c r="DJ64" s="10"/>
      <c r="DK64" s="10"/>
      <c r="DL64" s="10"/>
      <c r="DM64" s="10"/>
      <c r="DN64" s="10"/>
      <c r="DO64" s="10"/>
      <c r="DP64" s="10"/>
      <c r="DQ64" s="10"/>
      <c r="DR64" s="10"/>
      <c r="DS64" s="10"/>
      <c r="DT64" s="10"/>
      <c r="DU64" s="10"/>
      <c r="DV64" s="10"/>
      <c r="DW64" s="10"/>
      <c r="DX64" s="10"/>
      <c r="DY64" s="10"/>
      <c r="DZ64" s="10"/>
      <c r="EA64" s="10"/>
      <c r="EB64" s="10"/>
      <c r="EC64" s="10"/>
      <c r="ED64" s="10"/>
      <c r="EE64" s="10"/>
      <c r="EF64" s="10"/>
      <c r="EG64" s="10"/>
      <c r="EH64" s="10"/>
      <c r="EI64" s="10"/>
      <c r="EJ64" s="10"/>
      <c r="EK64" s="10"/>
      <c r="EL64" s="10"/>
      <c r="EM64" s="10"/>
      <c r="EN64" s="10"/>
      <c r="EO64" s="10"/>
      <c r="EP64" s="10"/>
      <c r="EQ64" s="10"/>
      <c r="ER64" s="10"/>
      <c r="ES64" s="10"/>
      <c r="ET64" s="10"/>
      <c r="EU64" s="10"/>
      <c r="EV64" s="10"/>
      <c r="EW64" s="10"/>
      <c r="EX64" s="10"/>
      <c r="EY64" s="10"/>
      <c r="EZ64" s="10"/>
      <c r="FA64" s="10"/>
      <c r="FB64" s="10"/>
      <c r="FC64" s="10"/>
      <c r="FD64" s="10"/>
      <c r="FE64" s="10"/>
      <c r="FF64" s="10"/>
      <c r="FG64" s="10"/>
      <c r="FH64" s="10"/>
      <c r="FI64" s="10"/>
      <c r="FJ64" s="10"/>
      <c r="FK64" s="10"/>
      <c r="FL64" s="10"/>
      <c r="FM64" s="10"/>
      <c r="FN64" s="10"/>
      <c r="FO64" s="10"/>
      <c r="FP64" s="10"/>
      <c r="FQ64" s="10"/>
      <c r="FR64" s="10"/>
      <c r="FS64" s="10"/>
      <c r="FT64" s="10"/>
      <c r="FU64" s="10"/>
      <c r="FV64" s="10"/>
      <c r="FW64" s="10"/>
      <c r="FX64" s="10"/>
      <c r="FY64" s="10"/>
      <c r="FZ64" s="10"/>
      <c r="GA64" s="10"/>
      <c r="GB64" s="10"/>
      <c r="GC64" s="10"/>
      <c r="GD64" s="10"/>
      <c r="GE64" s="10"/>
      <c r="GF64" s="10"/>
      <c r="GG64" s="10"/>
      <c r="GH64" s="10"/>
      <c r="GI64" s="10"/>
      <c r="GJ64" s="10"/>
      <c r="GK64" s="10"/>
      <c r="GL64" s="10"/>
      <c r="GM64" s="10"/>
      <c r="GN64" s="10"/>
      <c r="GO64" s="10"/>
      <c r="GP64" s="10"/>
      <c r="GQ64" s="10"/>
      <c r="GR64" s="10"/>
      <c r="GS64" s="10"/>
      <c r="GT64" s="10"/>
      <c r="GU64" s="10"/>
      <c r="GV64" s="10"/>
      <c r="GW64" s="10"/>
      <c r="GX64" s="10"/>
      <c r="GY64" s="10"/>
      <c r="GZ64" s="10"/>
      <c r="HA64" s="10"/>
      <c r="HB64" s="10"/>
      <c r="HC64" s="10"/>
      <c r="HD64" s="10"/>
      <c r="HE64" s="10"/>
      <c r="HF64" s="10"/>
      <c r="HG64" s="10"/>
      <c r="HH64" s="10"/>
      <c r="HI64" s="10"/>
      <c r="HJ64" s="10"/>
      <c r="HK64" s="10"/>
      <c r="HL64" s="10"/>
      <c r="HM64" s="10"/>
      <c r="HN64" s="10"/>
      <c r="HO64" s="10"/>
      <c r="HP64" s="10"/>
      <c r="HQ64" s="10"/>
      <c r="HR64" s="10"/>
      <c r="HS64" s="10"/>
      <c r="HT64" s="10"/>
      <c r="HU64" s="10"/>
      <c r="HV64" s="10"/>
      <c r="HW64" s="10"/>
      <c r="HX64" s="10"/>
      <c r="HY64" s="10"/>
      <c r="HZ64" s="10"/>
      <c r="IA64" s="10"/>
    </row>
    <row r="65" spans="1:235" ht="9">
      <c r="A65" s="6" t="s">
        <v>60</v>
      </c>
      <c r="B65" s="7">
        <v>5</v>
      </c>
      <c r="C65" s="8" t="s">
        <v>82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9">
        <v>0</v>
      </c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0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0"/>
      <c r="DF65" s="10"/>
      <c r="DG65" s="10"/>
      <c r="DH65" s="10"/>
      <c r="DI65" s="10"/>
      <c r="DJ65" s="10"/>
      <c r="DK65" s="10"/>
      <c r="DL65" s="10"/>
      <c r="DM65" s="10"/>
      <c r="DN65" s="10"/>
      <c r="DO65" s="10"/>
      <c r="DP65" s="10"/>
      <c r="DQ65" s="10"/>
      <c r="DR65" s="10"/>
      <c r="DS65" s="10"/>
      <c r="DT65" s="10"/>
      <c r="DU65" s="10"/>
      <c r="DV65" s="10"/>
      <c r="DW65" s="10"/>
      <c r="DX65" s="10"/>
      <c r="DY65" s="10"/>
      <c r="DZ65" s="10"/>
      <c r="EA65" s="10"/>
      <c r="EB65" s="10"/>
      <c r="EC65" s="10"/>
      <c r="ED65" s="10"/>
      <c r="EE65" s="10"/>
      <c r="EF65" s="10"/>
      <c r="EG65" s="10"/>
      <c r="EH65" s="10"/>
      <c r="EI65" s="10"/>
      <c r="EJ65" s="10"/>
      <c r="EK65" s="10"/>
      <c r="EL65" s="10"/>
      <c r="EM65" s="10"/>
      <c r="EN65" s="10"/>
      <c r="EO65" s="10"/>
      <c r="EP65" s="10"/>
      <c r="EQ65" s="10"/>
      <c r="ER65" s="10"/>
      <c r="ES65" s="10"/>
      <c r="ET65" s="10"/>
      <c r="EU65" s="10"/>
      <c r="EV65" s="10"/>
      <c r="EW65" s="10"/>
      <c r="EX65" s="10"/>
      <c r="EY65" s="10"/>
      <c r="EZ65" s="10"/>
      <c r="FA65" s="10"/>
      <c r="FB65" s="10"/>
      <c r="FC65" s="10"/>
      <c r="FD65" s="10"/>
      <c r="FE65" s="10"/>
      <c r="FF65" s="10"/>
      <c r="FG65" s="10"/>
      <c r="FH65" s="10"/>
      <c r="FI65" s="10"/>
      <c r="FJ65" s="10"/>
      <c r="FK65" s="10"/>
      <c r="FL65" s="10"/>
      <c r="FM65" s="10"/>
      <c r="FN65" s="10"/>
      <c r="FO65" s="10"/>
      <c r="FP65" s="10"/>
      <c r="FQ65" s="10"/>
      <c r="FR65" s="10"/>
      <c r="FS65" s="10"/>
      <c r="FT65" s="10"/>
      <c r="FU65" s="10"/>
      <c r="FV65" s="10"/>
      <c r="FW65" s="10"/>
      <c r="FX65" s="10"/>
      <c r="FY65" s="10"/>
      <c r="FZ65" s="10"/>
      <c r="GA65" s="10"/>
      <c r="GB65" s="10"/>
      <c r="GC65" s="10"/>
      <c r="GD65" s="10"/>
      <c r="GE65" s="10"/>
      <c r="GF65" s="10"/>
      <c r="GG65" s="10"/>
      <c r="GH65" s="10"/>
      <c r="GI65" s="10"/>
      <c r="GJ65" s="10"/>
      <c r="GK65" s="10"/>
      <c r="GL65" s="10"/>
      <c r="GM65" s="10"/>
      <c r="GN65" s="10"/>
      <c r="GO65" s="10"/>
      <c r="GP65" s="10"/>
      <c r="GQ65" s="10"/>
      <c r="GR65" s="10"/>
      <c r="GS65" s="10"/>
      <c r="GT65" s="10"/>
      <c r="GU65" s="10"/>
      <c r="GV65" s="10"/>
      <c r="GW65" s="10"/>
      <c r="GX65" s="10"/>
      <c r="GY65" s="10"/>
      <c r="GZ65" s="10"/>
      <c r="HA65" s="10"/>
      <c r="HB65" s="10"/>
      <c r="HC65" s="10"/>
      <c r="HD65" s="10"/>
      <c r="HE65" s="10"/>
      <c r="HF65" s="10"/>
      <c r="HG65" s="10"/>
      <c r="HH65" s="10"/>
      <c r="HI65" s="10"/>
      <c r="HJ65" s="10"/>
      <c r="HK65" s="10"/>
      <c r="HL65" s="10"/>
      <c r="HM65" s="10"/>
      <c r="HN65" s="10"/>
      <c r="HO65" s="10"/>
      <c r="HP65" s="10"/>
      <c r="HQ65" s="10"/>
      <c r="HR65" s="10"/>
      <c r="HS65" s="10"/>
      <c r="HT65" s="10"/>
      <c r="HU65" s="10"/>
      <c r="HV65" s="10"/>
      <c r="HW65" s="10"/>
      <c r="HX65" s="10"/>
      <c r="HY65" s="10"/>
      <c r="HZ65" s="10"/>
      <c r="IA65" s="10"/>
    </row>
    <row r="66" spans="1:235" ht="9">
      <c r="A66" s="6" t="s">
        <v>60</v>
      </c>
      <c r="B66" s="7">
        <v>5</v>
      </c>
      <c r="C66" s="8" t="s">
        <v>83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9">
        <v>0</v>
      </c>
      <c r="M66" s="9">
        <v>0</v>
      </c>
      <c r="N66" s="9">
        <v>0</v>
      </c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0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0"/>
      <c r="DF66" s="10"/>
      <c r="DG66" s="10"/>
      <c r="DH66" s="10"/>
      <c r="DI66" s="10"/>
      <c r="DJ66" s="10"/>
      <c r="DK66" s="10"/>
      <c r="DL66" s="10"/>
      <c r="DM66" s="10"/>
      <c r="DN66" s="10"/>
      <c r="DO66" s="10"/>
      <c r="DP66" s="10"/>
      <c r="DQ66" s="10"/>
      <c r="DR66" s="10"/>
      <c r="DS66" s="10"/>
      <c r="DT66" s="10"/>
      <c r="DU66" s="10"/>
      <c r="DV66" s="10"/>
      <c r="DW66" s="10"/>
      <c r="DX66" s="10"/>
      <c r="DY66" s="10"/>
      <c r="DZ66" s="10"/>
      <c r="EA66" s="10"/>
      <c r="EB66" s="10"/>
      <c r="EC66" s="10"/>
      <c r="ED66" s="10"/>
      <c r="EE66" s="10"/>
      <c r="EF66" s="10"/>
      <c r="EG66" s="10"/>
      <c r="EH66" s="10"/>
      <c r="EI66" s="10"/>
      <c r="EJ66" s="10"/>
      <c r="EK66" s="10"/>
      <c r="EL66" s="10"/>
      <c r="EM66" s="10"/>
      <c r="EN66" s="10"/>
      <c r="EO66" s="10"/>
      <c r="EP66" s="10"/>
      <c r="EQ66" s="10"/>
      <c r="ER66" s="10"/>
      <c r="ES66" s="10"/>
      <c r="ET66" s="10"/>
      <c r="EU66" s="10"/>
      <c r="EV66" s="10"/>
      <c r="EW66" s="10"/>
      <c r="EX66" s="10"/>
      <c r="EY66" s="10"/>
      <c r="EZ66" s="10"/>
      <c r="FA66" s="10"/>
      <c r="FB66" s="10"/>
      <c r="FC66" s="10"/>
      <c r="FD66" s="10"/>
      <c r="FE66" s="10"/>
      <c r="FF66" s="10"/>
      <c r="FG66" s="10"/>
      <c r="FH66" s="10"/>
      <c r="FI66" s="10"/>
      <c r="FJ66" s="10"/>
      <c r="FK66" s="10"/>
      <c r="FL66" s="10"/>
      <c r="FM66" s="10"/>
      <c r="FN66" s="10"/>
      <c r="FO66" s="10"/>
      <c r="FP66" s="10"/>
      <c r="FQ66" s="10"/>
      <c r="FR66" s="10"/>
      <c r="FS66" s="10"/>
      <c r="FT66" s="10"/>
      <c r="FU66" s="10"/>
      <c r="FV66" s="10"/>
      <c r="FW66" s="10"/>
      <c r="FX66" s="10"/>
      <c r="FY66" s="10"/>
      <c r="FZ66" s="10"/>
      <c r="GA66" s="10"/>
      <c r="GB66" s="10"/>
      <c r="GC66" s="10"/>
      <c r="GD66" s="10"/>
      <c r="GE66" s="10"/>
      <c r="GF66" s="10"/>
      <c r="GG66" s="10"/>
      <c r="GH66" s="10"/>
      <c r="GI66" s="10"/>
      <c r="GJ66" s="10"/>
      <c r="GK66" s="10"/>
      <c r="GL66" s="10"/>
      <c r="GM66" s="10"/>
      <c r="GN66" s="10"/>
      <c r="GO66" s="10"/>
      <c r="GP66" s="10"/>
      <c r="GQ66" s="10"/>
      <c r="GR66" s="10"/>
      <c r="GS66" s="10"/>
      <c r="GT66" s="10"/>
      <c r="GU66" s="10"/>
      <c r="GV66" s="10"/>
      <c r="GW66" s="10"/>
      <c r="GX66" s="10"/>
      <c r="GY66" s="10"/>
      <c r="GZ66" s="10"/>
      <c r="HA66" s="10"/>
      <c r="HB66" s="10"/>
      <c r="HC66" s="10"/>
      <c r="HD66" s="10"/>
      <c r="HE66" s="10"/>
      <c r="HF66" s="10"/>
      <c r="HG66" s="10"/>
      <c r="HH66" s="10"/>
      <c r="HI66" s="10"/>
      <c r="HJ66" s="10"/>
      <c r="HK66" s="10"/>
      <c r="HL66" s="10"/>
      <c r="HM66" s="10"/>
      <c r="HN66" s="10"/>
      <c r="HO66" s="10"/>
      <c r="HP66" s="10"/>
      <c r="HQ66" s="10"/>
      <c r="HR66" s="10"/>
      <c r="HS66" s="10"/>
      <c r="HT66" s="10"/>
      <c r="HU66" s="10"/>
      <c r="HV66" s="10"/>
      <c r="HW66" s="10"/>
      <c r="HX66" s="10"/>
      <c r="HY66" s="10"/>
      <c r="HZ66" s="10"/>
      <c r="IA66" s="10"/>
    </row>
    <row r="67" spans="1:235" ht="9">
      <c r="A67" s="6" t="s">
        <v>60</v>
      </c>
      <c r="B67" s="7">
        <v>5</v>
      </c>
      <c r="C67" s="8" t="s">
        <v>84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9">
        <v>0</v>
      </c>
      <c r="M67" s="9">
        <v>0</v>
      </c>
      <c r="N67" s="9">
        <v>0</v>
      </c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0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0"/>
      <c r="DF67" s="10"/>
      <c r="DG67" s="10"/>
      <c r="DH67" s="10"/>
      <c r="DI67" s="10"/>
      <c r="DJ67" s="10"/>
      <c r="DK67" s="10"/>
      <c r="DL67" s="10"/>
      <c r="DM67" s="10"/>
      <c r="DN67" s="10"/>
      <c r="DO67" s="10"/>
      <c r="DP67" s="10"/>
      <c r="DQ67" s="10"/>
      <c r="DR67" s="10"/>
      <c r="DS67" s="10"/>
      <c r="DT67" s="10"/>
      <c r="DU67" s="10"/>
      <c r="DV67" s="10"/>
      <c r="DW67" s="10"/>
      <c r="DX67" s="10"/>
      <c r="DY67" s="10"/>
      <c r="DZ67" s="10"/>
      <c r="EA67" s="10"/>
      <c r="EB67" s="10"/>
      <c r="EC67" s="10"/>
      <c r="ED67" s="10"/>
      <c r="EE67" s="10"/>
      <c r="EF67" s="10"/>
      <c r="EG67" s="10"/>
      <c r="EH67" s="10"/>
      <c r="EI67" s="10"/>
      <c r="EJ67" s="10"/>
      <c r="EK67" s="10"/>
      <c r="EL67" s="10"/>
      <c r="EM67" s="10"/>
      <c r="EN67" s="10"/>
      <c r="EO67" s="10"/>
      <c r="EP67" s="10"/>
      <c r="EQ67" s="10"/>
      <c r="ER67" s="10"/>
      <c r="ES67" s="10"/>
      <c r="ET67" s="10"/>
      <c r="EU67" s="10"/>
      <c r="EV67" s="10"/>
      <c r="EW67" s="10"/>
      <c r="EX67" s="10"/>
      <c r="EY67" s="10"/>
      <c r="EZ67" s="10"/>
      <c r="FA67" s="10"/>
      <c r="FB67" s="10"/>
      <c r="FC67" s="10"/>
      <c r="FD67" s="10"/>
      <c r="FE67" s="10"/>
      <c r="FF67" s="10"/>
      <c r="FG67" s="10"/>
      <c r="FH67" s="10"/>
      <c r="FI67" s="10"/>
      <c r="FJ67" s="10"/>
      <c r="FK67" s="10"/>
      <c r="FL67" s="10"/>
      <c r="FM67" s="10"/>
      <c r="FN67" s="10"/>
      <c r="FO67" s="10"/>
      <c r="FP67" s="10"/>
      <c r="FQ67" s="10"/>
      <c r="FR67" s="10"/>
      <c r="FS67" s="10"/>
      <c r="FT67" s="10"/>
      <c r="FU67" s="10"/>
      <c r="FV67" s="10"/>
      <c r="FW67" s="10"/>
      <c r="FX67" s="10"/>
      <c r="FY67" s="10"/>
      <c r="FZ67" s="10"/>
      <c r="GA67" s="10"/>
      <c r="GB67" s="10"/>
      <c r="GC67" s="10"/>
      <c r="GD67" s="10"/>
      <c r="GE67" s="10"/>
      <c r="GF67" s="10"/>
      <c r="GG67" s="10"/>
      <c r="GH67" s="10"/>
      <c r="GI67" s="10"/>
      <c r="GJ67" s="10"/>
      <c r="GK67" s="10"/>
      <c r="GL67" s="10"/>
      <c r="GM67" s="10"/>
      <c r="GN67" s="10"/>
      <c r="GO67" s="10"/>
      <c r="GP67" s="10"/>
      <c r="GQ67" s="10"/>
      <c r="GR67" s="10"/>
      <c r="GS67" s="10"/>
      <c r="GT67" s="10"/>
      <c r="GU67" s="10"/>
      <c r="GV67" s="10"/>
      <c r="GW67" s="10"/>
      <c r="GX67" s="10"/>
      <c r="GY67" s="10"/>
      <c r="GZ67" s="10"/>
      <c r="HA67" s="10"/>
      <c r="HB67" s="10"/>
      <c r="HC67" s="10"/>
      <c r="HD67" s="10"/>
      <c r="HE67" s="10"/>
      <c r="HF67" s="10"/>
      <c r="HG67" s="10"/>
      <c r="HH67" s="10"/>
      <c r="HI67" s="10"/>
      <c r="HJ67" s="10"/>
      <c r="HK67" s="10"/>
      <c r="HL67" s="10"/>
      <c r="HM67" s="10"/>
      <c r="HN67" s="10"/>
      <c r="HO67" s="10"/>
      <c r="HP67" s="10"/>
      <c r="HQ67" s="10"/>
      <c r="HR67" s="10"/>
      <c r="HS67" s="10"/>
      <c r="HT67" s="10"/>
      <c r="HU67" s="10"/>
      <c r="HV67" s="10"/>
      <c r="HW67" s="10"/>
      <c r="HX67" s="10"/>
      <c r="HY67" s="10"/>
      <c r="HZ67" s="10"/>
      <c r="IA67" s="10"/>
    </row>
    <row r="68" spans="1:235" ht="9">
      <c r="A68" s="6" t="s">
        <v>85</v>
      </c>
      <c r="B68" s="7">
        <v>4</v>
      </c>
      <c r="C68" s="8" t="s">
        <v>86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9">
        <v>0</v>
      </c>
      <c r="M68" s="9">
        <v>0</v>
      </c>
      <c r="N68" s="9">
        <v>0</v>
      </c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0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0"/>
      <c r="DF68" s="10"/>
      <c r="DG68" s="10"/>
      <c r="DH68" s="10"/>
      <c r="DI68" s="10"/>
      <c r="DJ68" s="10"/>
      <c r="DK68" s="10"/>
      <c r="DL68" s="10"/>
      <c r="DM68" s="10"/>
      <c r="DN68" s="10"/>
      <c r="DO68" s="10"/>
      <c r="DP68" s="10"/>
      <c r="DQ68" s="10"/>
      <c r="DR68" s="10"/>
      <c r="DS68" s="10"/>
      <c r="DT68" s="10"/>
      <c r="DU68" s="10"/>
      <c r="DV68" s="10"/>
      <c r="DW68" s="10"/>
      <c r="DX68" s="10"/>
      <c r="DY68" s="10"/>
      <c r="DZ68" s="10"/>
      <c r="EA68" s="10"/>
      <c r="EB68" s="10"/>
      <c r="EC68" s="10"/>
      <c r="ED68" s="10"/>
      <c r="EE68" s="10"/>
      <c r="EF68" s="10"/>
      <c r="EG68" s="10"/>
      <c r="EH68" s="10"/>
      <c r="EI68" s="10"/>
      <c r="EJ68" s="10"/>
      <c r="EK68" s="10"/>
      <c r="EL68" s="10"/>
      <c r="EM68" s="10"/>
      <c r="EN68" s="10"/>
      <c r="EO68" s="10"/>
      <c r="EP68" s="10"/>
      <c r="EQ68" s="10"/>
      <c r="ER68" s="10"/>
      <c r="ES68" s="10"/>
      <c r="ET68" s="10"/>
      <c r="EU68" s="10"/>
      <c r="EV68" s="10"/>
      <c r="EW68" s="10"/>
      <c r="EX68" s="10"/>
      <c r="EY68" s="10"/>
      <c r="EZ68" s="10"/>
      <c r="FA68" s="10"/>
      <c r="FB68" s="10"/>
      <c r="FC68" s="10"/>
      <c r="FD68" s="10"/>
      <c r="FE68" s="10"/>
      <c r="FF68" s="10"/>
      <c r="FG68" s="10"/>
      <c r="FH68" s="10"/>
      <c r="FI68" s="10"/>
      <c r="FJ68" s="10"/>
      <c r="FK68" s="10"/>
      <c r="FL68" s="10"/>
      <c r="FM68" s="10"/>
      <c r="FN68" s="10"/>
      <c r="FO68" s="10"/>
      <c r="FP68" s="10"/>
      <c r="FQ68" s="10"/>
      <c r="FR68" s="10"/>
      <c r="FS68" s="10"/>
      <c r="FT68" s="10"/>
      <c r="FU68" s="10"/>
      <c r="FV68" s="10"/>
      <c r="FW68" s="10"/>
      <c r="FX68" s="10"/>
      <c r="FY68" s="10"/>
      <c r="FZ68" s="10"/>
      <c r="GA68" s="10"/>
      <c r="GB68" s="10"/>
      <c r="GC68" s="10"/>
      <c r="GD68" s="10"/>
      <c r="GE68" s="10"/>
      <c r="GF68" s="10"/>
      <c r="GG68" s="10"/>
      <c r="GH68" s="10"/>
      <c r="GI68" s="10"/>
      <c r="GJ68" s="10"/>
      <c r="GK68" s="10"/>
      <c r="GL68" s="10"/>
      <c r="GM68" s="10"/>
      <c r="GN68" s="10"/>
      <c r="GO68" s="10"/>
      <c r="GP68" s="10"/>
      <c r="GQ68" s="10"/>
      <c r="GR68" s="10"/>
      <c r="GS68" s="10"/>
      <c r="GT68" s="10"/>
      <c r="GU68" s="10"/>
      <c r="GV68" s="10"/>
      <c r="GW68" s="10"/>
      <c r="GX68" s="10"/>
      <c r="GY68" s="10"/>
      <c r="GZ68" s="10"/>
      <c r="HA68" s="10"/>
      <c r="HB68" s="10"/>
      <c r="HC68" s="10"/>
      <c r="HD68" s="10"/>
      <c r="HE68" s="10"/>
      <c r="HF68" s="10"/>
      <c r="HG68" s="10"/>
      <c r="HH68" s="10"/>
      <c r="HI68" s="10"/>
      <c r="HJ68" s="10"/>
      <c r="HK68" s="10"/>
      <c r="HL68" s="10"/>
      <c r="HM68" s="10"/>
      <c r="HN68" s="10"/>
      <c r="HO68" s="10"/>
      <c r="HP68" s="10"/>
      <c r="HQ68" s="10"/>
      <c r="HR68" s="10"/>
      <c r="HS68" s="10"/>
      <c r="HT68" s="10"/>
      <c r="HU68" s="10"/>
      <c r="HV68" s="10"/>
      <c r="HW68" s="10"/>
      <c r="HX68" s="10"/>
      <c r="HY68" s="10"/>
      <c r="HZ68" s="10"/>
      <c r="IA68" s="10"/>
    </row>
    <row r="69" spans="1:235" ht="9">
      <c r="A69" s="6" t="s">
        <v>87</v>
      </c>
      <c r="B69" s="7">
        <v>4</v>
      </c>
      <c r="C69" s="8" t="s">
        <v>88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0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0"/>
      <c r="DF69" s="10"/>
      <c r="DG69" s="10"/>
      <c r="DH69" s="10"/>
      <c r="DI69" s="10"/>
      <c r="DJ69" s="10"/>
      <c r="DK69" s="10"/>
      <c r="DL69" s="10"/>
      <c r="DM69" s="10"/>
      <c r="DN69" s="10"/>
      <c r="DO69" s="10"/>
      <c r="DP69" s="10"/>
      <c r="DQ69" s="10"/>
      <c r="DR69" s="10"/>
      <c r="DS69" s="10"/>
      <c r="DT69" s="10"/>
      <c r="DU69" s="10"/>
      <c r="DV69" s="10"/>
      <c r="DW69" s="10"/>
      <c r="DX69" s="10"/>
      <c r="DY69" s="10"/>
      <c r="DZ69" s="10"/>
      <c r="EA69" s="10"/>
      <c r="EB69" s="10"/>
      <c r="EC69" s="10"/>
      <c r="ED69" s="10"/>
      <c r="EE69" s="10"/>
      <c r="EF69" s="10"/>
      <c r="EG69" s="10"/>
      <c r="EH69" s="10"/>
      <c r="EI69" s="10"/>
      <c r="EJ69" s="10"/>
      <c r="EK69" s="10"/>
      <c r="EL69" s="10"/>
      <c r="EM69" s="10"/>
      <c r="EN69" s="10"/>
      <c r="EO69" s="10"/>
      <c r="EP69" s="10"/>
      <c r="EQ69" s="10"/>
      <c r="ER69" s="10"/>
      <c r="ES69" s="10"/>
      <c r="ET69" s="10"/>
      <c r="EU69" s="10"/>
      <c r="EV69" s="10"/>
      <c r="EW69" s="10"/>
      <c r="EX69" s="10"/>
      <c r="EY69" s="10"/>
      <c r="EZ69" s="10"/>
      <c r="FA69" s="10"/>
      <c r="FB69" s="10"/>
      <c r="FC69" s="10"/>
      <c r="FD69" s="10"/>
      <c r="FE69" s="10"/>
      <c r="FF69" s="10"/>
      <c r="FG69" s="10"/>
      <c r="FH69" s="10"/>
      <c r="FI69" s="10"/>
      <c r="FJ69" s="10"/>
      <c r="FK69" s="10"/>
      <c r="FL69" s="10"/>
      <c r="FM69" s="10"/>
      <c r="FN69" s="10"/>
      <c r="FO69" s="10"/>
      <c r="FP69" s="10"/>
      <c r="FQ69" s="10"/>
      <c r="FR69" s="10"/>
      <c r="FS69" s="10"/>
      <c r="FT69" s="10"/>
      <c r="FU69" s="10"/>
      <c r="FV69" s="10"/>
      <c r="FW69" s="10"/>
      <c r="FX69" s="10"/>
      <c r="FY69" s="10"/>
      <c r="FZ69" s="10"/>
      <c r="GA69" s="10"/>
      <c r="GB69" s="10"/>
      <c r="GC69" s="10"/>
      <c r="GD69" s="10"/>
      <c r="GE69" s="10"/>
      <c r="GF69" s="10"/>
      <c r="GG69" s="10"/>
      <c r="GH69" s="10"/>
      <c r="GI69" s="10"/>
      <c r="GJ69" s="10"/>
      <c r="GK69" s="10"/>
      <c r="GL69" s="10"/>
      <c r="GM69" s="10"/>
      <c r="GN69" s="10"/>
      <c r="GO69" s="10"/>
      <c r="GP69" s="10"/>
      <c r="GQ69" s="10"/>
      <c r="GR69" s="10"/>
      <c r="GS69" s="10"/>
      <c r="GT69" s="10"/>
      <c r="GU69" s="10"/>
      <c r="GV69" s="10"/>
      <c r="GW69" s="10"/>
      <c r="GX69" s="10"/>
      <c r="GY69" s="10"/>
      <c r="GZ69" s="10"/>
      <c r="HA69" s="10"/>
      <c r="HB69" s="10"/>
      <c r="HC69" s="10"/>
      <c r="HD69" s="10"/>
      <c r="HE69" s="10"/>
      <c r="HF69" s="10"/>
      <c r="HG69" s="10"/>
      <c r="HH69" s="10"/>
      <c r="HI69" s="10"/>
      <c r="HJ69" s="10"/>
      <c r="HK69" s="10"/>
      <c r="HL69" s="10"/>
      <c r="HM69" s="10"/>
      <c r="HN69" s="10"/>
      <c r="HO69" s="10"/>
      <c r="HP69" s="10"/>
      <c r="HQ69" s="10"/>
      <c r="HR69" s="10"/>
      <c r="HS69" s="10"/>
      <c r="HT69" s="10"/>
      <c r="HU69" s="10"/>
      <c r="HV69" s="10"/>
      <c r="HW69" s="10"/>
      <c r="HX69" s="10"/>
      <c r="HY69" s="10"/>
      <c r="HZ69" s="10"/>
      <c r="IA69" s="10"/>
    </row>
    <row r="70" spans="1:235" ht="9">
      <c r="A70" s="6" t="s">
        <v>87</v>
      </c>
      <c r="B70" s="7">
        <v>5</v>
      </c>
      <c r="C70" s="8" t="s">
        <v>89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0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0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0"/>
      <c r="DF70" s="10"/>
      <c r="DG70" s="10"/>
      <c r="DH70" s="10"/>
      <c r="DI70" s="10"/>
      <c r="DJ70" s="10"/>
      <c r="DK70" s="10"/>
      <c r="DL70" s="10"/>
      <c r="DM70" s="10"/>
      <c r="DN70" s="10"/>
      <c r="DO70" s="10"/>
      <c r="DP70" s="10"/>
      <c r="DQ70" s="10"/>
      <c r="DR70" s="10"/>
      <c r="DS70" s="10"/>
      <c r="DT70" s="10"/>
      <c r="DU70" s="10"/>
      <c r="DV70" s="10"/>
      <c r="DW70" s="10"/>
      <c r="DX70" s="10"/>
      <c r="DY70" s="10"/>
      <c r="DZ70" s="10"/>
      <c r="EA70" s="10"/>
      <c r="EB70" s="10"/>
      <c r="EC70" s="10"/>
      <c r="ED70" s="10"/>
      <c r="EE70" s="10"/>
      <c r="EF70" s="10"/>
      <c r="EG70" s="10"/>
      <c r="EH70" s="10"/>
      <c r="EI70" s="10"/>
      <c r="EJ70" s="10"/>
      <c r="EK70" s="10"/>
      <c r="EL70" s="10"/>
      <c r="EM70" s="10"/>
      <c r="EN70" s="10"/>
      <c r="EO70" s="10"/>
      <c r="EP70" s="10"/>
      <c r="EQ70" s="10"/>
      <c r="ER70" s="10"/>
      <c r="ES70" s="10"/>
      <c r="ET70" s="10"/>
      <c r="EU70" s="10"/>
      <c r="EV70" s="10"/>
      <c r="EW70" s="10"/>
      <c r="EX70" s="10"/>
      <c r="EY70" s="10"/>
      <c r="EZ70" s="10"/>
      <c r="FA70" s="10"/>
      <c r="FB70" s="10"/>
      <c r="FC70" s="10"/>
      <c r="FD70" s="10"/>
      <c r="FE70" s="10"/>
      <c r="FF70" s="10"/>
      <c r="FG70" s="10"/>
      <c r="FH70" s="10"/>
      <c r="FI70" s="10"/>
      <c r="FJ70" s="10"/>
      <c r="FK70" s="10"/>
      <c r="FL70" s="10"/>
      <c r="FM70" s="10"/>
      <c r="FN70" s="10"/>
      <c r="FO70" s="10"/>
      <c r="FP70" s="10"/>
      <c r="FQ70" s="10"/>
      <c r="FR70" s="10"/>
      <c r="FS70" s="10"/>
      <c r="FT70" s="10"/>
      <c r="FU70" s="10"/>
      <c r="FV70" s="10"/>
      <c r="FW70" s="10"/>
      <c r="FX70" s="10"/>
      <c r="FY70" s="10"/>
      <c r="FZ70" s="10"/>
      <c r="GA70" s="10"/>
      <c r="GB70" s="10"/>
      <c r="GC70" s="10"/>
      <c r="GD70" s="10"/>
      <c r="GE70" s="10"/>
      <c r="GF70" s="10"/>
      <c r="GG70" s="10"/>
      <c r="GH70" s="10"/>
      <c r="GI70" s="10"/>
      <c r="GJ70" s="10"/>
      <c r="GK70" s="10"/>
      <c r="GL70" s="10"/>
      <c r="GM70" s="10"/>
      <c r="GN70" s="10"/>
      <c r="GO70" s="10"/>
      <c r="GP70" s="10"/>
      <c r="GQ70" s="10"/>
      <c r="GR70" s="10"/>
      <c r="GS70" s="10"/>
      <c r="GT70" s="10"/>
      <c r="GU70" s="10"/>
      <c r="GV70" s="10"/>
      <c r="GW70" s="10"/>
      <c r="GX70" s="10"/>
      <c r="GY70" s="10"/>
      <c r="GZ70" s="10"/>
      <c r="HA70" s="10"/>
      <c r="HB70" s="10"/>
      <c r="HC70" s="10"/>
      <c r="HD70" s="10"/>
      <c r="HE70" s="10"/>
      <c r="HF70" s="10"/>
      <c r="HG70" s="10"/>
      <c r="HH70" s="10"/>
      <c r="HI70" s="10"/>
      <c r="HJ70" s="10"/>
      <c r="HK70" s="10"/>
      <c r="HL70" s="10"/>
      <c r="HM70" s="10"/>
      <c r="HN70" s="10"/>
      <c r="HO70" s="10"/>
      <c r="HP70" s="10"/>
      <c r="HQ70" s="10"/>
      <c r="HR70" s="10"/>
      <c r="HS70" s="10"/>
      <c r="HT70" s="10"/>
      <c r="HU70" s="10"/>
      <c r="HV70" s="10"/>
      <c r="HW70" s="10"/>
      <c r="HX70" s="10"/>
      <c r="HY70" s="10"/>
      <c r="HZ70" s="10"/>
      <c r="IA70" s="10"/>
    </row>
    <row r="71" spans="1:235" ht="9">
      <c r="A71" s="6" t="s">
        <v>87</v>
      </c>
      <c r="B71" s="7">
        <v>6</v>
      </c>
      <c r="C71" s="8" t="s">
        <v>90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10"/>
      <c r="BP71" s="10"/>
      <c r="BQ71" s="10"/>
      <c r="BR71" s="10"/>
      <c r="BS71" s="10"/>
      <c r="BT71" s="10"/>
      <c r="BU71" s="10"/>
      <c r="BV71" s="10"/>
      <c r="BW71" s="10"/>
      <c r="BX71" s="10"/>
      <c r="BY71" s="10"/>
      <c r="BZ71" s="10"/>
      <c r="CA71" s="10"/>
      <c r="CB71" s="10"/>
      <c r="CC71" s="10"/>
      <c r="CD71" s="10"/>
      <c r="CE71" s="10"/>
      <c r="CF71" s="10"/>
      <c r="CG71" s="10"/>
      <c r="CH71" s="10"/>
      <c r="CI71" s="10"/>
      <c r="CJ71" s="10"/>
      <c r="CK71" s="10"/>
      <c r="CL71" s="10"/>
      <c r="CM71" s="10"/>
      <c r="CN71" s="10"/>
      <c r="CO71" s="10"/>
      <c r="CP71" s="10"/>
      <c r="CQ71" s="10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0"/>
      <c r="DF71" s="10"/>
      <c r="DG71" s="10"/>
      <c r="DH71" s="10"/>
      <c r="DI71" s="10"/>
      <c r="DJ71" s="10"/>
      <c r="DK71" s="10"/>
      <c r="DL71" s="10"/>
      <c r="DM71" s="10"/>
      <c r="DN71" s="10"/>
      <c r="DO71" s="10"/>
      <c r="DP71" s="10"/>
      <c r="DQ71" s="10"/>
      <c r="DR71" s="10"/>
      <c r="DS71" s="10"/>
      <c r="DT71" s="10"/>
      <c r="DU71" s="10"/>
      <c r="DV71" s="10"/>
      <c r="DW71" s="10"/>
      <c r="DX71" s="10"/>
      <c r="DY71" s="10"/>
      <c r="DZ71" s="10"/>
      <c r="EA71" s="10"/>
      <c r="EB71" s="10"/>
      <c r="EC71" s="10"/>
      <c r="ED71" s="10"/>
      <c r="EE71" s="10"/>
      <c r="EF71" s="10"/>
      <c r="EG71" s="10"/>
      <c r="EH71" s="10"/>
      <c r="EI71" s="10"/>
      <c r="EJ71" s="10"/>
      <c r="EK71" s="10"/>
      <c r="EL71" s="10"/>
      <c r="EM71" s="10"/>
      <c r="EN71" s="10"/>
      <c r="EO71" s="10"/>
      <c r="EP71" s="10"/>
      <c r="EQ71" s="10"/>
      <c r="ER71" s="10"/>
      <c r="ES71" s="10"/>
      <c r="ET71" s="10"/>
      <c r="EU71" s="10"/>
      <c r="EV71" s="10"/>
      <c r="EW71" s="10"/>
      <c r="EX71" s="10"/>
      <c r="EY71" s="10"/>
      <c r="EZ71" s="10"/>
      <c r="FA71" s="10"/>
      <c r="FB71" s="10"/>
      <c r="FC71" s="10"/>
      <c r="FD71" s="10"/>
      <c r="FE71" s="10"/>
      <c r="FF71" s="10"/>
      <c r="FG71" s="10"/>
      <c r="FH71" s="10"/>
      <c r="FI71" s="10"/>
      <c r="FJ71" s="10"/>
      <c r="FK71" s="10"/>
      <c r="FL71" s="10"/>
      <c r="FM71" s="10"/>
      <c r="FN71" s="10"/>
      <c r="FO71" s="10"/>
      <c r="FP71" s="10"/>
      <c r="FQ71" s="10"/>
      <c r="FR71" s="10"/>
      <c r="FS71" s="10"/>
      <c r="FT71" s="10"/>
      <c r="FU71" s="10"/>
      <c r="FV71" s="10"/>
      <c r="FW71" s="10"/>
      <c r="FX71" s="10"/>
      <c r="FY71" s="10"/>
      <c r="FZ71" s="10"/>
      <c r="GA71" s="10"/>
      <c r="GB71" s="10"/>
      <c r="GC71" s="10"/>
      <c r="GD71" s="10"/>
      <c r="GE71" s="10"/>
      <c r="GF71" s="10"/>
      <c r="GG71" s="10"/>
      <c r="GH71" s="10"/>
      <c r="GI71" s="10"/>
      <c r="GJ71" s="10"/>
      <c r="GK71" s="10"/>
      <c r="GL71" s="10"/>
      <c r="GM71" s="10"/>
      <c r="GN71" s="10"/>
      <c r="GO71" s="10"/>
      <c r="GP71" s="10"/>
      <c r="GQ71" s="10"/>
      <c r="GR71" s="10"/>
      <c r="GS71" s="10"/>
      <c r="GT71" s="10"/>
      <c r="GU71" s="10"/>
      <c r="GV71" s="10"/>
      <c r="GW71" s="10"/>
      <c r="GX71" s="10"/>
      <c r="GY71" s="10"/>
      <c r="GZ71" s="10"/>
      <c r="HA71" s="10"/>
      <c r="HB71" s="10"/>
      <c r="HC71" s="10"/>
      <c r="HD71" s="10"/>
      <c r="HE71" s="10"/>
      <c r="HF71" s="10"/>
      <c r="HG71" s="10"/>
      <c r="HH71" s="10"/>
      <c r="HI71" s="10"/>
      <c r="HJ71" s="10"/>
      <c r="HK71" s="10"/>
      <c r="HL71" s="10"/>
      <c r="HM71" s="10"/>
      <c r="HN71" s="10"/>
      <c r="HO71" s="10"/>
      <c r="HP71" s="10"/>
      <c r="HQ71" s="10"/>
      <c r="HR71" s="10"/>
      <c r="HS71" s="10"/>
      <c r="HT71" s="10"/>
      <c r="HU71" s="10"/>
      <c r="HV71" s="10"/>
      <c r="HW71" s="10"/>
      <c r="HX71" s="10"/>
      <c r="HY71" s="10"/>
      <c r="HZ71" s="10"/>
      <c r="IA71" s="10"/>
    </row>
    <row r="72" spans="1:235" ht="9">
      <c r="A72" s="6" t="s">
        <v>87</v>
      </c>
      <c r="B72" s="7">
        <v>6</v>
      </c>
      <c r="C72" s="8" t="s">
        <v>91</v>
      </c>
      <c r="D72" s="7">
        <v>0</v>
      </c>
      <c r="E72" s="7">
        <v>0</v>
      </c>
      <c r="F72" s="7">
        <v>0</v>
      </c>
      <c r="G72" s="7">
        <v>0</v>
      </c>
      <c r="H72" s="7">
        <v>0</v>
      </c>
      <c r="I72" s="7">
        <v>0</v>
      </c>
      <c r="J72" s="7">
        <v>0</v>
      </c>
      <c r="K72" s="7">
        <v>0</v>
      </c>
      <c r="L72" s="7">
        <v>0</v>
      </c>
      <c r="M72" s="7">
        <v>0</v>
      </c>
      <c r="N72" s="7">
        <v>0</v>
      </c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0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0"/>
      <c r="DF72" s="10"/>
      <c r="DG72" s="10"/>
      <c r="DH72" s="10"/>
      <c r="DI72" s="10"/>
      <c r="DJ72" s="10"/>
      <c r="DK72" s="10"/>
      <c r="DL72" s="10"/>
      <c r="DM72" s="10"/>
      <c r="DN72" s="10"/>
      <c r="DO72" s="10"/>
      <c r="DP72" s="10"/>
      <c r="DQ72" s="10"/>
      <c r="DR72" s="10"/>
      <c r="DS72" s="10"/>
      <c r="DT72" s="10"/>
      <c r="DU72" s="10"/>
      <c r="DV72" s="10"/>
      <c r="DW72" s="10"/>
      <c r="DX72" s="10"/>
      <c r="DY72" s="10"/>
      <c r="DZ72" s="10"/>
      <c r="EA72" s="10"/>
      <c r="EB72" s="10"/>
      <c r="EC72" s="10"/>
      <c r="ED72" s="10"/>
      <c r="EE72" s="10"/>
      <c r="EF72" s="10"/>
      <c r="EG72" s="10"/>
      <c r="EH72" s="10"/>
      <c r="EI72" s="10"/>
      <c r="EJ72" s="10"/>
      <c r="EK72" s="10"/>
      <c r="EL72" s="10"/>
      <c r="EM72" s="10"/>
      <c r="EN72" s="10"/>
      <c r="EO72" s="10"/>
      <c r="EP72" s="10"/>
      <c r="EQ72" s="10"/>
      <c r="ER72" s="10"/>
      <c r="ES72" s="10"/>
      <c r="ET72" s="10"/>
      <c r="EU72" s="10"/>
      <c r="EV72" s="10"/>
      <c r="EW72" s="10"/>
      <c r="EX72" s="10"/>
      <c r="EY72" s="10"/>
      <c r="EZ72" s="10"/>
      <c r="FA72" s="10"/>
      <c r="FB72" s="10"/>
      <c r="FC72" s="10"/>
      <c r="FD72" s="10"/>
      <c r="FE72" s="10"/>
      <c r="FF72" s="10"/>
      <c r="FG72" s="10"/>
      <c r="FH72" s="10"/>
      <c r="FI72" s="10"/>
      <c r="FJ72" s="10"/>
      <c r="FK72" s="10"/>
      <c r="FL72" s="10"/>
      <c r="FM72" s="10"/>
      <c r="FN72" s="10"/>
      <c r="FO72" s="10"/>
      <c r="FP72" s="10"/>
      <c r="FQ72" s="10"/>
      <c r="FR72" s="10"/>
      <c r="FS72" s="10"/>
      <c r="FT72" s="10"/>
      <c r="FU72" s="10"/>
      <c r="FV72" s="10"/>
      <c r="FW72" s="10"/>
      <c r="FX72" s="10"/>
      <c r="FY72" s="10"/>
      <c r="FZ72" s="10"/>
      <c r="GA72" s="10"/>
      <c r="GB72" s="10"/>
      <c r="GC72" s="10"/>
      <c r="GD72" s="10"/>
      <c r="GE72" s="10"/>
      <c r="GF72" s="10"/>
      <c r="GG72" s="10"/>
      <c r="GH72" s="10"/>
      <c r="GI72" s="10"/>
      <c r="GJ72" s="10"/>
      <c r="GK72" s="10"/>
      <c r="GL72" s="10"/>
      <c r="GM72" s="10"/>
      <c r="GN72" s="10"/>
      <c r="GO72" s="10"/>
      <c r="GP72" s="10"/>
      <c r="GQ72" s="10"/>
      <c r="GR72" s="10"/>
      <c r="GS72" s="10"/>
      <c r="GT72" s="10"/>
      <c r="GU72" s="10"/>
      <c r="GV72" s="10"/>
      <c r="GW72" s="10"/>
      <c r="GX72" s="10"/>
      <c r="GY72" s="10"/>
      <c r="GZ72" s="10"/>
      <c r="HA72" s="10"/>
      <c r="HB72" s="10"/>
      <c r="HC72" s="10"/>
      <c r="HD72" s="10"/>
      <c r="HE72" s="10"/>
      <c r="HF72" s="10"/>
      <c r="HG72" s="10"/>
      <c r="HH72" s="10"/>
      <c r="HI72" s="10"/>
      <c r="HJ72" s="10"/>
      <c r="HK72" s="10"/>
      <c r="HL72" s="10"/>
      <c r="HM72" s="10"/>
      <c r="HN72" s="10"/>
      <c r="HO72" s="10"/>
      <c r="HP72" s="10"/>
      <c r="HQ72" s="10"/>
      <c r="HR72" s="10"/>
      <c r="HS72" s="10"/>
      <c r="HT72" s="10"/>
      <c r="HU72" s="10"/>
      <c r="HV72" s="10"/>
      <c r="HW72" s="10"/>
      <c r="HX72" s="10"/>
      <c r="HY72" s="10"/>
      <c r="HZ72" s="10"/>
      <c r="IA72" s="10"/>
    </row>
    <row r="73" spans="1:235" ht="9">
      <c r="A73" s="6" t="s">
        <v>87</v>
      </c>
      <c r="B73" s="7">
        <v>6</v>
      </c>
      <c r="C73" s="8" t="s">
        <v>92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  <c r="CG73" s="10"/>
      <c r="CH73" s="10"/>
      <c r="CI73" s="10"/>
      <c r="CJ73" s="10"/>
      <c r="CK73" s="10"/>
      <c r="CL73" s="10"/>
      <c r="CM73" s="10"/>
      <c r="CN73" s="10"/>
      <c r="CO73" s="10"/>
      <c r="CP73" s="10"/>
      <c r="CQ73" s="10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0"/>
      <c r="DF73" s="10"/>
      <c r="DG73" s="10"/>
      <c r="DH73" s="10"/>
      <c r="DI73" s="10"/>
      <c r="DJ73" s="10"/>
      <c r="DK73" s="10"/>
      <c r="DL73" s="10"/>
      <c r="DM73" s="10"/>
      <c r="DN73" s="10"/>
      <c r="DO73" s="10"/>
      <c r="DP73" s="10"/>
      <c r="DQ73" s="10"/>
      <c r="DR73" s="10"/>
      <c r="DS73" s="10"/>
      <c r="DT73" s="10"/>
      <c r="DU73" s="10"/>
      <c r="DV73" s="10"/>
      <c r="DW73" s="10"/>
      <c r="DX73" s="10"/>
      <c r="DY73" s="10"/>
      <c r="DZ73" s="10"/>
      <c r="EA73" s="10"/>
      <c r="EB73" s="10"/>
      <c r="EC73" s="10"/>
      <c r="ED73" s="10"/>
      <c r="EE73" s="10"/>
      <c r="EF73" s="10"/>
      <c r="EG73" s="10"/>
      <c r="EH73" s="10"/>
      <c r="EI73" s="10"/>
      <c r="EJ73" s="10"/>
      <c r="EK73" s="10"/>
      <c r="EL73" s="10"/>
      <c r="EM73" s="10"/>
      <c r="EN73" s="10"/>
      <c r="EO73" s="10"/>
      <c r="EP73" s="10"/>
      <c r="EQ73" s="10"/>
      <c r="ER73" s="10"/>
      <c r="ES73" s="10"/>
      <c r="ET73" s="10"/>
      <c r="EU73" s="10"/>
      <c r="EV73" s="10"/>
      <c r="EW73" s="10"/>
      <c r="EX73" s="10"/>
      <c r="EY73" s="10"/>
      <c r="EZ73" s="10"/>
      <c r="FA73" s="10"/>
      <c r="FB73" s="10"/>
      <c r="FC73" s="10"/>
      <c r="FD73" s="10"/>
      <c r="FE73" s="10"/>
      <c r="FF73" s="10"/>
      <c r="FG73" s="10"/>
      <c r="FH73" s="10"/>
      <c r="FI73" s="10"/>
      <c r="FJ73" s="10"/>
      <c r="FK73" s="10"/>
      <c r="FL73" s="10"/>
      <c r="FM73" s="10"/>
      <c r="FN73" s="10"/>
      <c r="FO73" s="10"/>
      <c r="FP73" s="10"/>
      <c r="FQ73" s="10"/>
      <c r="FR73" s="10"/>
      <c r="FS73" s="10"/>
      <c r="FT73" s="10"/>
      <c r="FU73" s="10"/>
      <c r="FV73" s="10"/>
      <c r="FW73" s="10"/>
      <c r="FX73" s="10"/>
      <c r="FY73" s="10"/>
      <c r="FZ73" s="10"/>
      <c r="GA73" s="10"/>
      <c r="GB73" s="10"/>
      <c r="GC73" s="10"/>
      <c r="GD73" s="10"/>
      <c r="GE73" s="10"/>
      <c r="GF73" s="10"/>
      <c r="GG73" s="10"/>
      <c r="GH73" s="10"/>
      <c r="GI73" s="10"/>
      <c r="GJ73" s="10"/>
      <c r="GK73" s="10"/>
      <c r="GL73" s="10"/>
      <c r="GM73" s="10"/>
      <c r="GN73" s="10"/>
      <c r="GO73" s="10"/>
      <c r="GP73" s="10"/>
      <c r="GQ73" s="10"/>
      <c r="GR73" s="10"/>
      <c r="GS73" s="10"/>
      <c r="GT73" s="10"/>
      <c r="GU73" s="10"/>
      <c r="GV73" s="10"/>
      <c r="GW73" s="10"/>
      <c r="GX73" s="10"/>
      <c r="GY73" s="10"/>
      <c r="GZ73" s="10"/>
      <c r="HA73" s="10"/>
      <c r="HB73" s="10"/>
      <c r="HC73" s="10"/>
      <c r="HD73" s="10"/>
      <c r="HE73" s="10"/>
      <c r="HF73" s="10"/>
      <c r="HG73" s="10"/>
      <c r="HH73" s="10"/>
      <c r="HI73" s="10"/>
      <c r="HJ73" s="10"/>
      <c r="HK73" s="10"/>
      <c r="HL73" s="10"/>
      <c r="HM73" s="10"/>
      <c r="HN73" s="10"/>
      <c r="HO73" s="10"/>
      <c r="HP73" s="10"/>
      <c r="HQ73" s="10"/>
      <c r="HR73" s="10"/>
      <c r="HS73" s="10"/>
      <c r="HT73" s="10"/>
      <c r="HU73" s="10"/>
      <c r="HV73" s="10"/>
      <c r="HW73" s="10"/>
      <c r="HX73" s="10"/>
      <c r="HY73" s="10"/>
      <c r="HZ73" s="10"/>
      <c r="IA73" s="10"/>
    </row>
    <row r="74" spans="1:20" ht="9">
      <c r="A74" s="6" t="s">
        <v>93</v>
      </c>
      <c r="B74" s="7">
        <v>3</v>
      </c>
      <c r="C74" s="8" t="s">
        <v>94</v>
      </c>
      <c r="D74" s="9">
        <v>2</v>
      </c>
      <c r="E74" s="9">
        <v>2</v>
      </c>
      <c r="F74" s="9">
        <v>221.37</v>
      </c>
      <c r="G74" s="9">
        <v>0</v>
      </c>
      <c r="H74" s="9">
        <v>0</v>
      </c>
      <c r="I74" s="9">
        <v>0</v>
      </c>
      <c r="J74" s="9">
        <v>0</v>
      </c>
      <c r="K74" s="9">
        <v>0</v>
      </c>
      <c r="L74" s="9">
        <v>0</v>
      </c>
      <c r="M74" s="9">
        <v>0</v>
      </c>
      <c r="N74" s="9">
        <v>0</v>
      </c>
      <c r="O74" s="11"/>
      <c r="P74" s="11"/>
      <c r="Q74" s="11"/>
      <c r="R74" s="11"/>
      <c r="S74" s="11"/>
      <c r="T74" s="11"/>
    </row>
    <row r="75" spans="1:20" ht="9">
      <c r="A75" s="6" t="s">
        <v>95</v>
      </c>
      <c r="B75" s="9">
        <v>5</v>
      </c>
      <c r="C75" s="8" t="s">
        <v>96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0</v>
      </c>
      <c r="K75" s="9">
        <v>0</v>
      </c>
      <c r="L75" s="9">
        <v>0</v>
      </c>
      <c r="M75" s="9">
        <v>0</v>
      </c>
      <c r="N75" s="9">
        <v>0</v>
      </c>
      <c r="O75" s="11"/>
      <c r="P75" s="11"/>
      <c r="Q75" s="11"/>
      <c r="R75" s="11"/>
      <c r="S75" s="11"/>
      <c r="T75" s="11"/>
    </row>
    <row r="76" spans="1:20" ht="9">
      <c r="A76" s="6" t="s">
        <v>95</v>
      </c>
      <c r="B76" s="9">
        <v>5</v>
      </c>
      <c r="C76" s="8" t="s">
        <v>97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0</v>
      </c>
      <c r="K76" s="9">
        <v>0</v>
      </c>
      <c r="L76" s="9">
        <v>0</v>
      </c>
      <c r="M76" s="9">
        <v>0</v>
      </c>
      <c r="N76" s="9">
        <v>0</v>
      </c>
      <c r="O76" s="12"/>
      <c r="P76" s="11"/>
      <c r="Q76" s="11"/>
      <c r="R76" s="11"/>
      <c r="S76" s="11"/>
      <c r="T76" s="11"/>
    </row>
    <row r="77" spans="1:20" ht="9">
      <c r="A77" s="6" t="s">
        <v>95</v>
      </c>
      <c r="B77" s="9">
        <v>5</v>
      </c>
      <c r="C77" s="8" t="s">
        <v>98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12"/>
      <c r="P77" s="11"/>
      <c r="Q77" s="11"/>
      <c r="R77" s="11"/>
      <c r="S77" s="11"/>
      <c r="T77" s="11"/>
    </row>
    <row r="78" spans="1:20" ht="9">
      <c r="A78" s="6" t="s">
        <v>95</v>
      </c>
      <c r="B78" s="9">
        <v>5</v>
      </c>
      <c r="C78" s="8" t="s">
        <v>99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12"/>
      <c r="P78" s="11"/>
      <c r="Q78" s="11"/>
      <c r="R78" s="11"/>
      <c r="S78" s="11"/>
      <c r="T78" s="11"/>
    </row>
    <row r="79" spans="1:20" ht="9">
      <c r="A79" s="6" t="s">
        <v>95</v>
      </c>
      <c r="B79" s="7">
        <v>2</v>
      </c>
      <c r="C79" s="8" t="s">
        <v>100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12"/>
      <c r="P79" s="11"/>
      <c r="Q79" s="11"/>
      <c r="R79" s="11"/>
      <c r="S79" s="11"/>
      <c r="T79" s="11"/>
    </row>
    <row r="80" spans="1:20" ht="9">
      <c r="A80" s="6" t="s">
        <v>95</v>
      </c>
      <c r="B80" s="7">
        <v>2</v>
      </c>
      <c r="C80" s="8" t="s">
        <v>101</v>
      </c>
      <c r="D80" s="9">
        <v>1</v>
      </c>
      <c r="E80" s="9">
        <v>1</v>
      </c>
      <c r="F80" s="9">
        <v>6007.543</v>
      </c>
      <c r="G80" s="9">
        <v>0</v>
      </c>
      <c r="H80" s="9">
        <v>0</v>
      </c>
      <c r="I80" s="9">
        <v>1</v>
      </c>
      <c r="J80" s="9">
        <v>5996.04</v>
      </c>
      <c r="K80" s="9">
        <v>0</v>
      </c>
      <c r="L80" s="9">
        <v>0</v>
      </c>
      <c r="M80" s="9">
        <v>0</v>
      </c>
      <c r="N80" s="9">
        <v>0</v>
      </c>
      <c r="O80" s="12"/>
      <c r="P80" s="11"/>
      <c r="Q80" s="11"/>
      <c r="R80" s="11"/>
      <c r="S80" s="11"/>
      <c r="T80" s="11"/>
    </row>
    <row r="81" spans="1:20" ht="9">
      <c r="A81" s="6" t="s">
        <v>95</v>
      </c>
      <c r="B81" s="7">
        <v>2</v>
      </c>
      <c r="C81" s="8" t="s">
        <v>102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  <c r="I81" s="9">
        <v>0</v>
      </c>
      <c r="J81" s="9">
        <v>0</v>
      </c>
      <c r="K81" s="9">
        <v>0</v>
      </c>
      <c r="L81" s="9">
        <v>0</v>
      </c>
      <c r="M81" s="9">
        <v>0</v>
      </c>
      <c r="N81" s="9">
        <v>0</v>
      </c>
      <c r="O81" s="12"/>
      <c r="P81" s="11"/>
      <c r="Q81" s="11"/>
      <c r="R81" s="11"/>
      <c r="S81" s="11"/>
      <c r="T81" s="11"/>
    </row>
    <row r="82" spans="1:18" ht="9">
      <c r="A82" s="6" t="s">
        <v>95</v>
      </c>
      <c r="B82" s="9">
        <v>5</v>
      </c>
      <c r="C82" s="8" t="s">
        <v>103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9">
        <v>0</v>
      </c>
      <c r="M82" s="9">
        <v>0</v>
      </c>
      <c r="N82" s="9">
        <v>0</v>
      </c>
      <c r="O82" s="12"/>
      <c r="P82" s="11"/>
      <c r="Q82" s="11"/>
      <c r="R82" s="11"/>
    </row>
    <row r="83" spans="1:18" ht="9">
      <c r="A83" s="6" t="s">
        <v>95</v>
      </c>
      <c r="B83" s="9">
        <v>5</v>
      </c>
      <c r="C83" s="8" t="s">
        <v>104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9">
        <v>0</v>
      </c>
      <c r="M83" s="9">
        <v>0</v>
      </c>
      <c r="N83" s="9">
        <v>0</v>
      </c>
      <c r="O83" s="12"/>
      <c r="P83" s="11"/>
      <c r="Q83" s="11"/>
      <c r="R83" s="11"/>
    </row>
    <row r="84" spans="1:18" ht="9">
      <c r="A84" s="6" t="s">
        <v>95</v>
      </c>
      <c r="B84" s="7">
        <v>4</v>
      </c>
      <c r="C84" s="8" t="s">
        <v>105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9">
        <v>0</v>
      </c>
      <c r="M84" s="9">
        <v>0</v>
      </c>
      <c r="N84" s="9">
        <v>0</v>
      </c>
      <c r="O84" s="12"/>
      <c r="P84" s="11"/>
      <c r="Q84" s="11"/>
      <c r="R84" s="11"/>
    </row>
    <row r="85" spans="1:18" ht="9">
      <c r="A85" s="6" t="s">
        <v>95</v>
      </c>
      <c r="B85" s="7">
        <v>4</v>
      </c>
      <c r="C85" s="8" t="s">
        <v>106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  <c r="I85" s="9">
        <v>0</v>
      </c>
      <c r="J85" s="9">
        <v>0</v>
      </c>
      <c r="K85" s="9">
        <v>0</v>
      </c>
      <c r="L85" s="9">
        <v>0</v>
      </c>
      <c r="M85" s="9">
        <v>0</v>
      </c>
      <c r="N85" s="9">
        <v>0</v>
      </c>
      <c r="O85" s="12"/>
      <c r="P85" s="11"/>
      <c r="Q85" s="11"/>
      <c r="R85" s="11"/>
    </row>
    <row r="86" spans="1:18" ht="9">
      <c r="A86" s="6" t="s">
        <v>95</v>
      </c>
      <c r="B86" s="7">
        <v>4</v>
      </c>
      <c r="C86" s="8" t="s">
        <v>107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9">
        <v>0</v>
      </c>
      <c r="M86" s="9">
        <v>0</v>
      </c>
      <c r="N86" s="9">
        <v>0</v>
      </c>
      <c r="O86" s="12"/>
      <c r="P86" s="11"/>
      <c r="Q86" s="11"/>
      <c r="R86" s="11"/>
    </row>
    <row r="87" spans="1:18" ht="9">
      <c r="A87" s="6" t="s">
        <v>95</v>
      </c>
      <c r="B87" s="7">
        <v>4</v>
      </c>
      <c r="C87" s="8" t="s">
        <v>108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  <c r="I87" s="9">
        <v>0</v>
      </c>
      <c r="J87" s="9">
        <v>0</v>
      </c>
      <c r="K87" s="9">
        <v>0</v>
      </c>
      <c r="L87" s="9">
        <v>0</v>
      </c>
      <c r="M87" s="9">
        <v>0</v>
      </c>
      <c r="N87" s="9">
        <v>0</v>
      </c>
      <c r="O87" s="12"/>
      <c r="P87" s="11"/>
      <c r="Q87" s="11"/>
      <c r="R87" s="11"/>
    </row>
    <row r="88" spans="1:18" ht="9">
      <c r="A88" s="6" t="s">
        <v>95</v>
      </c>
      <c r="B88" s="7">
        <v>4</v>
      </c>
      <c r="C88" s="8" t="s">
        <v>109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9">
        <v>0</v>
      </c>
      <c r="M88" s="9">
        <v>0</v>
      </c>
      <c r="N88" s="9">
        <v>0</v>
      </c>
      <c r="O88" s="12"/>
      <c r="P88" s="11"/>
      <c r="Q88" s="11"/>
      <c r="R88" s="11"/>
    </row>
    <row r="89" spans="1:18" ht="9">
      <c r="A89" s="6" t="s">
        <v>95</v>
      </c>
      <c r="B89" s="7">
        <v>4</v>
      </c>
      <c r="C89" s="8" t="s">
        <v>110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12"/>
      <c r="P89" s="11"/>
      <c r="Q89" s="11"/>
      <c r="R89" s="11"/>
    </row>
    <row r="90" spans="1:18" ht="9">
      <c r="A90" s="6" t="s">
        <v>95</v>
      </c>
      <c r="B90" s="7">
        <v>3</v>
      </c>
      <c r="C90" s="8" t="s">
        <v>111</v>
      </c>
      <c r="D90" s="9">
        <v>2</v>
      </c>
      <c r="E90" s="9">
        <v>2</v>
      </c>
      <c r="F90" s="9">
        <v>759.954</v>
      </c>
      <c r="G90" s="9">
        <v>2</v>
      </c>
      <c r="H90" s="9">
        <v>150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12"/>
      <c r="P90" s="11"/>
      <c r="Q90" s="11"/>
      <c r="R90" s="11"/>
    </row>
    <row r="91" spans="1:18" ht="9">
      <c r="A91" s="6" t="s">
        <v>95</v>
      </c>
      <c r="B91" s="7">
        <v>3</v>
      </c>
      <c r="C91" s="8" t="s">
        <v>112</v>
      </c>
      <c r="D91" s="9">
        <v>6</v>
      </c>
      <c r="E91" s="9">
        <v>6</v>
      </c>
      <c r="F91" s="9">
        <v>321.39</v>
      </c>
      <c r="G91" s="9">
        <v>6</v>
      </c>
      <c r="H91" s="9">
        <v>240.01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12"/>
      <c r="P91" s="11"/>
      <c r="Q91" s="11"/>
      <c r="R91" s="11"/>
    </row>
    <row r="92" spans="1:18" ht="9">
      <c r="A92" s="6" t="s">
        <v>95</v>
      </c>
      <c r="B92" s="7">
        <v>3</v>
      </c>
      <c r="C92" s="8" t="s">
        <v>113</v>
      </c>
      <c r="D92" s="9">
        <v>5</v>
      </c>
      <c r="E92" s="9">
        <v>5</v>
      </c>
      <c r="F92" s="9">
        <v>3040.506</v>
      </c>
      <c r="G92" s="9">
        <v>5</v>
      </c>
      <c r="H92" s="9">
        <v>3035.278</v>
      </c>
      <c r="I92" s="9">
        <v>0</v>
      </c>
      <c r="J92" s="9">
        <v>0</v>
      </c>
      <c r="K92" s="9">
        <v>0</v>
      </c>
      <c r="L92" s="9">
        <v>0</v>
      </c>
      <c r="M92" s="9">
        <v>0</v>
      </c>
      <c r="N92" s="9">
        <v>0</v>
      </c>
      <c r="O92" s="12"/>
      <c r="P92" s="11"/>
      <c r="Q92" s="11"/>
      <c r="R92" s="11"/>
    </row>
    <row r="93" spans="1:18" ht="9">
      <c r="A93" s="6" t="s">
        <v>95</v>
      </c>
      <c r="B93" s="9">
        <v>5</v>
      </c>
      <c r="C93" s="8" t="s">
        <v>114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9">
        <v>0</v>
      </c>
      <c r="M93" s="9">
        <v>0</v>
      </c>
      <c r="N93" s="9">
        <v>0</v>
      </c>
      <c r="O93" s="12"/>
      <c r="P93" s="11"/>
      <c r="Q93" s="11"/>
      <c r="R93" s="11"/>
    </row>
    <row r="94" spans="1:18" ht="9">
      <c r="A94" s="6" t="s">
        <v>95</v>
      </c>
      <c r="B94" s="9">
        <v>5</v>
      </c>
      <c r="C94" s="8" t="s">
        <v>115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12"/>
      <c r="P94" s="11"/>
      <c r="Q94" s="11"/>
      <c r="R94" s="11"/>
    </row>
    <row r="95" spans="1:18" ht="9">
      <c r="A95" s="6" t="s">
        <v>116</v>
      </c>
      <c r="B95" s="7">
        <v>4</v>
      </c>
      <c r="C95" s="8" t="s">
        <v>117</v>
      </c>
      <c r="D95" s="9">
        <v>1</v>
      </c>
      <c r="E95" s="9">
        <v>1</v>
      </c>
      <c r="F95" s="9">
        <f>+(1020046)/1000</f>
        <v>1020.046</v>
      </c>
      <c r="G95" s="9">
        <v>1</v>
      </c>
      <c r="H95" s="9">
        <f>518929/1000</f>
        <v>518.929</v>
      </c>
      <c r="I95" s="9">
        <v>0</v>
      </c>
      <c r="J95" s="9">
        <v>0</v>
      </c>
      <c r="K95" s="9">
        <v>0</v>
      </c>
      <c r="L95" s="9">
        <v>0</v>
      </c>
      <c r="M95" s="9">
        <v>0</v>
      </c>
      <c r="N95" s="9">
        <v>0</v>
      </c>
      <c r="O95" s="12"/>
      <c r="P95" s="11"/>
      <c r="Q95" s="11"/>
      <c r="R95" s="11"/>
    </row>
    <row r="96" spans="1:18" ht="9">
      <c r="A96" s="6" t="s">
        <v>116</v>
      </c>
      <c r="B96" s="7">
        <v>4</v>
      </c>
      <c r="C96" s="8" t="s">
        <v>118</v>
      </c>
      <c r="D96" s="9">
        <v>1</v>
      </c>
      <c r="E96" s="9">
        <v>1</v>
      </c>
      <c r="F96" s="9">
        <f>11593667/1000</f>
        <v>11593.667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9">
        <v>0</v>
      </c>
      <c r="M96" s="9">
        <v>0</v>
      </c>
      <c r="N96" s="9">
        <v>0</v>
      </c>
      <c r="O96" s="12"/>
      <c r="P96" s="11"/>
      <c r="Q96" s="11"/>
      <c r="R96" s="11"/>
    </row>
    <row r="97" spans="1:18" ht="9">
      <c r="A97" s="6" t="s">
        <v>116</v>
      </c>
      <c r="B97" s="7">
        <v>4</v>
      </c>
      <c r="C97" s="8" t="s">
        <v>119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9">
        <v>0</v>
      </c>
      <c r="M97" s="9">
        <v>0</v>
      </c>
      <c r="N97" s="9">
        <v>0</v>
      </c>
      <c r="O97" s="12"/>
      <c r="P97" s="11"/>
      <c r="Q97" s="11"/>
      <c r="R97" s="11"/>
    </row>
    <row r="98" spans="1:18" ht="9">
      <c r="A98" s="6" t="s">
        <v>120</v>
      </c>
      <c r="B98" s="7">
        <v>2</v>
      </c>
      <c r="C98" s="8" t="s">
        <v>121</v>
      </c>
      <c r="D98" s="9">
        <v>5</v>
      </c>
      <c r="E98" s="9">
        <v>5</v>
      </c>
      <c r="F98" s="9">
        <v>2835.43</v>
      </c>
      <c r="G98" s="9">
        <v>7</v>
      </c>
      <c r="H98" s="9">
        <v>2634.68</v>
      </c>
      <c r="I98" s="9">
        <v>0</v>
      </c>
      <c r="J98" s="9">
        <v>0</v>
      </c>
      <c r="K98" s="9">
        <v>0</v>
      </c>
      <c r="L98" s="9">
        <v>0</v>
      </c>
      <c r="M98" s="9">
        <v>0</v>
      </c>
      <c r="N98" s="9">
        <v>0</v>
      </c>
      <c r="O98" s="12"/>
      <c r="P98" s="11"/>
      <c r="Q98" s="11"/>
      <c r="R98" s="11"/>
    </row>
    <row r="99" spans="1:18" ht="9">
      <c r="A99" s="6" t="s">
        <v>120</v>
      </c>
      <c r="B99" s="7">
        <v>3</v>
      </c>
      <c r="C99" s="8" t="s">
        <v>122</v>
      </c>
      <c r="D99" s="9">
        <v>3</v>
      </c>
      <c r="E99" s="9">
        <v>3</v>
      </c>
      <c r="F99" s="9">
        <v>9794.29999999999</v>
      </c>
      <c r="G99" s="9">
        <v>2</v>
      </c>
      <c r="H99" s="9">
        <v>4935</v>
      </c>
      <c r="I99" s="9">
        <v>0</v>
      </c>
      <c r="J99" s="9">
        <v>0</v>
      </c>
      <c r="K99" s="9">
        <v>0</v>
      </c>
      <c r="L99" s="9">
        <v>0</v>
      </c>
      <c r="M99" s="9">
        <v>0</v>
      </c>
      <c r="N99" s="9">
        <v>0</v>
      </c>
      <c r="O99" s="12"/>
      <c r="P99" s="11"/>
      <c r="Q99" s="11"/>
      <c r="R99" s="11"/>
    </row>
    <row r="100" spans="1:18" ht="9">
      <c r="A100" s="6" t="s">
        <v>120</v>
      </c>
      <c r="B100" s="7">
        <v>3</v>
      </c>
      <c r="C100" s="8" t="s">
        <v>123</v>
      </c>
      <c r="D100" s="9">
        <v>4</v>
      </c>
      <c r="E100" s="9">
        <v>4</v>
      </c>
      <c r="F100" s="9">
        <v>4014.15</v>
      </c>
      <c r="G100" s="9">
        <v>4</v>
      </c>
      <c r="H100" s="9">
        <v>2514.38</v>
      </c>
      <c r="I100" s="9">
        <v>0</v>
      </c>
      <c r="J100" s="9">
        <v>0</v>
      </c>
      <c r="K100" s="9">
        <v>0</v>
      </c>
      <c r="L100" s="9">
        <v>0</v>
      </c>
      <c r="M100" s="9">
        <v>0</v>
      </c>
      <c r="N100" s="9">
        <v>0</v>
      </c>
      <c r="O100" s="12"/>
      <c r="P100" s="11"/>
      <c r="Q100" s="11"/>
      <c r="R100" s="11"/>
    </row>
    <row r="101" spans="1:18" ht="9">
      <c r="A101" s="6" t="s">
        <v>120</v>
      </c>
      <c r="B101" s="9">
        <v>5</v>
      </c>
      <c r="C101" s="8" t="s">
        <v>124</v>
      </c>
      <c r="D101" s="9">
        <v>5</v>
      </c>
      <c r="E101" s="9">
        <v>5</v>
      </c>
      <c r="F101" s="9">
        <v>6631.74</v>
      </c>
      <c r="G101" s="9">
        <v>3</v>
      </c>
      <c r="H101" s="9">
        <v>116.2</v>
      </c>
      <c r="I101" s="9">
        <v>0</v>
      </c>
      <c r="J101" s="9">
        <v>0</v>
      </c>
      <c r="K101" s="9">
        <v>0</v>
      </c>
      <c r="L101" s="9">
        <v>0</v>
      </c>
      <c r="M101" s="9">
        <v>0</v>
      </c>
      <c r="N101" s="9">
        <v>0</v>
      </c>
      <c r="O101" s="12"/>
      <c r="P101" s="11"/>
      <c r="Q101" s="11"/>
      <c r="R101" s="11"/>
    </row>
    <row r="102" spans="1:18" ht="9">
      <c r="A102" s="6" t="s">
        <v>120</v>
      </c>
      <c r="B102" s="9">
        <v>5</v>
      </c>
      <c r="C102" s="8" t="s">
        <v>125</v>
      </c>
      <c r="D102" s="9">
        <v>1</v>
      </c>
      <c r="E102" s="9">
        <v>1</v>
      </c>
      <c r="F102" s="9">
        <v>800</v>
      </c>
      <c r="G102" s="9">
        <v>1</v>
      </c>
      <c r="H102" s="9">
        <v>400</v>
      </c>
      <c r="I102" s="9">
        <v>0</v>
      </c>
      <c r="J102" s="9">
        <v>0</v>
      </c>
      <c r="K102" s="9">
        <v>0</v>
      </c>
      <c r="L102" s="9">
        <v>0</v>
      </c>
      <c r="M102" s="9">
        <v>0</v>
      </c>
      <c r="N102" s="9">
        <v>0</v>
      </c>
      <c r="O102" s="12"/>
      <c r="P102" s="11"/>
      <c r="Q102" s="11"/>
      <c r="R102" s="11"/>
    </row>
    <row r="103" spans="1:18" ht="9">
      <c r="A103" s="6" t="s">
        <v>120</v>
      </c>
      <c r="B103" s="9">
        <v>5</v>
      </c>
      <c r="C103" s="8" t="s">
        <v>126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12"/>
      <c r="P103" s="11"/>
      <c r="Q103" s="11"/>
      <c r="R103" s="11"/>
    </row>
    <row r="104" spans="1:18" ht="9">
      <c r="A104" s="6" t="s">
        <v>120</v>
      </c>
      <c r="B104" s="9">
        <v>5</v>
      </c>
      <c r="C104" s="8" t="s">
        <v>127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12"/>
      <c r="P104" s="11"/>
      <c r="Q104" s="11"/>
      <c r="R104" s="11"/>
    </row>
    <row r="105" spans="1:15" ht="9">
      <c r="A105" s="6" t="s">
        <v>120</v>
      </c>
      <c r="B105" s="9">
        <v>5</v>
      </c>
      <c r="C105" s="8" t="s">
        <v>128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9">
        <v>0</v>
      </c>
      <c r="M105" s="9">
        <v>0</v>
      </c>
      <c r="N105" s="9">
        <v>0</v>
      </c>
      <c r="O105" s="12"/>
    </row>
    <row r="106" spans="1:15" ht="9">
      <c r="A106" s="6" t="s">
        <v>120</v>
      </c>
      <c r="B106" s="9">
        <v>5</v>
      </c>
      <c r="C106" s="8" t="s">
        <v>129</v>
      </c>
      <c r="D106" s="9">
        <v>3</v>
      </c>
      <c r="E106" s="9">
        <v>3</v>
      </c>
      <c r="F106" s="9">
        <v>450</v>
      </c>
      <c r="G106" s="9">
        <v>2</v>
      </c>
      <c r="H106" s="9">
        <v>100</v>
      </c>
      <c r="I106" s="9">
        <v>0</v>
      </c>
      <c r="J106" s="9">
        <v>0</v>
      </c>
      <c r="K106" s="9">
        <v>0</v>
      </c>
      <c r="L106" s="9">
        <v>0</v>
      </c>
      <c r="M106" s="9">
        <v>0</v>
      </c>
      <c r="N106" s="9">
        <v>0</v>
      </c>
      <c r="O106" s="12"/>
    </row>
    <row r="107" spans="1:15" ht="9">
      <c r="A107" s="6" t="s">
        <v>130</v>
      </c>
      <c r="B107" s="7">
        <v>5</v>
      </c>
      <c r="C107" s="8" t="s">
        <v>131</v>
      </c>
      <c r="D107" s="9">
        <v>3</v>
      </c>
      <c r="E107" s="9">
        <v>3</v>
      </c>
      <c r="F107" s="9">
        <v>3721.28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9">
        <v>0</v>
      </c>
      <c r="M107" s="9">
        <v>0</v>
      </c>
      <c r="N107" s="9">
        <v>0</v>
      </c>
      <c r="O107" s="12"/>
    </row>
    <row r="108" spans="1:15" ht="9">
      <c r="A108" s="6" t="s">
        <v>130</v>
      </c>
      <c r="B108" s="7">
        <v>2</v>
      </c>
      <c r="C108" s="8" t="s">
        <v>132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9">
        <v>0</v>
      </c>
      <c r="M108" s="9">
        <v>0</v>
      </c>
      <c r="N108" s="9">
        <v>0</v>
      </c>
      <c r="O108" s="12"/>
    </row>
    <row r="109" spans="1:15" ht="9">
      <c r="A109" s="6" t="s">
        <v>130</v>
      </c>
      <c r="B109" s="7">
        <v>1</v>
      </c>
      <c r="C109" s="8" t="s">
        <v>133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  <c r="I109" s="9">
        <v>0</v>
      </c>
      <c r="J109" s="9">
        <v>0</v>
      </c>
      <c r="K109" s="9">
        <v>0</v>
      </c>
      <c r="L109" s="9">
        <v>0</v>
      </c>
      <c r="M109" s="9">
        <v>0</v>
      </c>
      <c r="N109" s="9">
        <v>0</v>
      </c>
      <c r="O109" s="12"/>
    </row>
    <row r="110" spans="1:15" ht="9">
      <c r="A110" s="6" t="s">
        <v>130</v>
      </c>
      <c r="B110" s="7">
        <v>3</v>
      </c>
      <c r="C110" s="8" t="s">
        <v>134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  <c r="I110" s="9">
        <v>0</v>
      </c>
      <c r="J110" s="9">
        <v>0</v>
      </c>
      <c r="K110" s="9">
        <v>0</v>
      </c>
      <c r="L110" s="9">
        <v>0</v>
      </c>
      <c r="M110" s="9">
        <v>0</v>
      </c>
      <c r="N110" s="9">
        <v>0</v>
      </c>
      <c r="O110" s="12"/>
    </row>
    <row r="111" spans="1:15" ht="9">
      <c r="A111" s="6" t="s">
        <v>130</v>
      </c>
      <c r="B111" s="7">
        <v>4</v>
      </c>
      <c r="C111" s="8" t="s">
        <v>135</v>
      </c>
      <c r="D111" s="9">
        <v>1</v>
      </c>
      <c r="E111" s="9">
        <v>1</v>
      </c>
      <c r="F111" s="9">
        <v>25.19</v>
      </c>
      <c r="G111" s="9">
        <v>0</v>
      </c>
      <c r="H111" s="9">
        <v>0</v>
      </c>
      <c r="I111" s="9">
        <v>0</v>
      </c>
      <c r="J111" s="9">
        <v>0</v>
      </c>
      <c r="K111" s="9">
        <v>0</v>
      </c>
      <c r="L111" s="9">
        <v>0</v>
      </c>
      <c r="M111" s="9">
        <v>0</v>
      </c>
      <c r="N111" s="9">
        <v>0</v>
      </c>
      <c r="O111" s="12"/>
    </row>
    <row r="112" spans="1:15" ht="9">
      <c r="A112" s="6" t="s">
        <v>136</v>
      </c>
      <c r="B112" s="7">
        <v>5</v>
      </c>
      <c r="C112" s="8" t="s">
        <v>124</v>
      </c>
      <c r="D112" s="9">
        <v>1</v>
      </c>
      <c r="E112" s="9">
        <v>1</v>
      </c>
      <c r="F112" s="9">
        <v>24.68</v>
      </c>
      <c r="G112" s="9">
        <v>1</v>
      </c>
      <c r="H112" s="9">
        <v>25</v>
      </c>
      <c r="I112" s="9">
        <v>1</v>
      </c>
      <c r="J112" s="9">
        <v>25</v>
      </c>
      <c r="K112" s="9">
        <v>0</v>
      </c>
      <c r="L112" s="9">
        <v>0</v>
      </c>
      <c r="M112" s="9">
        <v>0</v>
      </c>
      <c r="N112" s="9">
        <v>0</v>
      </c>
      <c r="O112" s="12"/>
    </row>
    <row r="113" spans="1:15" ht="9">
      <c r="A113" s="13"/>
      <c r="B113" s="13"/>
      <c r="C113" s="13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2"/>
    </row>
    <row r="114" spans="1:15" ht="9">
      <c r="A114" s="13"/>
      <c r="B114" s="13"/>
      <c r="C114" s="13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2"/>
    </row>
    <row r="115" spans="1:15" s="18" customFormat="1" ht="9">
      <c r="A115" s="14"/>
      <c r="B115" s="14"/>
      <c r="C115" s="15" t="s">
        <v>137</v>
      </c>
      <c r="D115" s="16">
        <f>SUM(D116:D121)</f>
        <v>85</v>
      </c>
      <c r="E115" s="16">
        <f aca="true" t="shared" si="0" ref="E115:N115">SUM(E116:E121)</f>
        <v>85</v>
      </c>
      <c r="F115" s="16">
        <f t="shared" si="0"/>
        <v>82250.20755999998</v>
      </c>
      <c r="G115" s="16">
        <f t="shared" si="0"/>
        <v>76</v>
      </c>
      <c r="H115" s="16">
        <f t="shared" si="0"/>
        <v>38585.609</v>
      </c>
      <c r="I115" s="16">
        <f t="shared" si="0"/>
        <v>2</v>
      </c>
      <c r="J115" s="16">
        <f t="shared" si="0"/>
        <v>6021.04</v>
      </c>
      <c r="K115" s="16">
        <f t="shared" si="0"/>
        <v>0</v>
      </c>
      <c r="L115" s="16">
        <f t="shared" si="0"/>
        <v>0</v>
      </c>
      <c r="M115" s="16">
        <f t="shared" si="0"/>
        <v>0</v>
      </c>
      <c r="N115" s="16">
        <f t="shared" si="0"/>
        <v>0</v>
      </c>
      <c r="O115" s="17"/>
    </row>
    <row r="116" spans="1:15" ht="9">
      <c r="A116" s="13"/>
      <c r="B116" s="13"/>
      <c r="C116" s="19" t="s">
        <v>138</v>
      </c>
      <c r="D116" s="20">
        <f>SUMIF($B$6:$B$112,1,D6:D112)</f>
        <v>4</v>
      </c>
      <c r="E116" s="20">
        <f aca="true" t="shared" si="1" ref="E116:N116">SUMIF($B$6:$B$112,1,E6:E112)</f>
        <v>4</v>
      </c>
      <c r="F116" s="20">
        <f t="shared" si="1"/>
        <v>5534.8</v>
      </c>
      <c r="G116" s="20">
        <f t="shared" si="1"/>
        <v>4</v>
      </c>
      <c r="H116" s="20">
        <f t="shared" si="1"/>
        <v>105</v>
      </c>
      <c r="I116" s="20">
        <f t="shared" si="1"/>
        <v>0</v>
      </c>
      <c r="J116" s="20">
        <f t="shared" si="1"/>
        <v>0</v>
      </c>
      <c r="K116" s="20">
        <f t="shared" si="1"/>
        <v>0</v>
      </c>
      <c r="L116" s="20">
        <f t="shared" si="1"/>
        <v>0</v>
      </c>
      <c r="M116" s="20">
        <f t="shared" si="1"/>
        <v>0</v>
      </c>
      <c r="N116" s="21">
        <f t="shared" si="1"/>
        <v>0</v>
      </c>
      <c r="O116" s="12"/>
    </row>
    <row r="117" spans="1:15" ht="9">
      <c r="A117" s="13"/>
      <c r="B117" s="13"/>
      <c r="C117" s="22" t="s">
        <v>139</v>
      </c>
      <c r="D117" s="23">
        <f>SUMIF($B$6:$B$112,2,D6:D112)</f>
        <v>8</v>
      </c>
      <c r="E117" s="23">
        <f aca="true" t="shared" si="2" ref="E117:N117">SUMIF($B$6:$B$112,2,E6:E112)</f>
        <v>8</v>
      </c>
      <c r="F117" s="23">
        <f t="shared" si="2"/>
        <v>10467.68794</v>
      </c>
      <c r="G117" s="23">
        <f t="shared" si="2"/>
        <v>9</v>
      </c>
      <c r="H117" s="23">
        <f t="shared" si="2"/>
        <v>4254.446</v>
      </c>
      <c r="I117" s="23">
        <f t="shared" si="2"/>
        <v>1</v>
      </c>
      <c r="J117" s="23">
        <f t="shared" si="2"/>
        <v>5996.04</v>
      </c>
      <c r="K117" s="23">
        <f t="shared" si="2"/>
        <v>0</v>
      </c>
      <c r="L117" s="23">
        <f t="shared" si="2"/>
        <v>0</v>
      </c>
      <c r="M117" s="23">
        <f t="shared" si="2"/>
        <v>0</v>
      </c>
      <c r="N117" s="24">
        <f t="shared" si="2"/>
        <v>0</v>
      </c>
      <c r="O117" s="12"/>
    </row>
    <row r="118" spans="1:15" ht="9">
      <c r="A118" s="13"/>
      <c r="B118" s="13"/>
      <c r="C118" s="22" t="s">
        <v>140</v>
      </c>
      <c r="D118" s="23">
        <f>SUMIF($B$6:$B$112,3,D6:D112)</f>
        <v>50</v>
      </c>
      <c r="E118" s="23">
        <f aca="true" t="shared" si="3" ref="E118:N118">SUMIF($B$6:$B$112,3,E6:E112)</f>
        <v>50</v>
      </c>
      <c r="F118" s="23">
        <f t="shared" si="3"/>
        <v>41039.07211999999</v>
      </c>
      <c r="G118" s="23">
        <f t="shared" si="3"/>
        <v>48</v>
      </c>
      <c r="H118" s="23">
        <f t="shared" si="3"/>
        <v>32276.033999999996</v>
      </c>
      <c r="I118" s="23">
        <f t="shared" si="3"/>
        <v>0</v>
      </c>
      <c r="J118" s="23">
        <f t="shared" si="3"/>
        <v>0</v>
      </c>
      <c r="K118" s="23">
        <f t="shared" si="3"/>
        <v>0</v>
      </c>
      <c r="L118" s="23">
        <f t="shared" si="3"/>
        <v>0</v>
      </c>
      <c r="M118" s="23">
        <f t="shared" si="3"/>
        <v>0</v>
      </c>
      <c r="N118" s="24">
        <f t="shared" si="3"/>
        <v>0</v>
      </c>
      <c r="O118" s="12"/>
    </row>
    <row r="119" spans="1:15" ht="9">
      <c r="A119" s="13"/>
      <c r="B119" s="13"/>
      <c r="C119" s="22" t="s">
        <v>141</v>
      </c>
      <c r="D119" s="23">
        <f>SUMIF($B$6:$B$112,4,D6:D112)</f>
        <v>9</v>
      </c>
      <c r="E119" s="23">
        <f aca="true" t="shared" si="4" ref="E119:N119">SUMIF($B$6:$B$112,4,E6:E112)</f>
        <v>9</v>
      </c>
      <c r="F119" s="23">
        <f t="shared" si="4"/>
        <v>13482.3575</v>
      </c>
      <c r="G119" s="23">
        <f t="shared" si="4"/>
        <v>7</v>
      </c>
      <c r="H119" s="23">
        <f t="shared" si="4"/>
        <v>1208.929</v>
      </c>
      <c r="I119" s="23">
        <f t="shared" si="4"/>
        <v>0</v>
      </c>
      <c r="J119" s="23">
        <f t="shared" si="4"/>
        <v>0</v>
      </c>
      <c r="K119" s="23">
        <f t="shared" si="4"/>
        <v>0</v>
      </c>
      <c r="L119" s="23">
        <f t="shared" si="4"/>
        <v>0</v>
      </c>
      <c r="M119" s="23">
        <f t="shared" si="4"/>
        <v>0</v>
      </c>
      <c r="N119" s="24">
        <f t="shared" si="4"/>
        <v>0</v>
      </c>
      <c r="O119" s="12"/>
    </row>
    <row r="120" spans="1:15" ht="9">
      <c r="A120" s="13"/>
      <c r="B120" s="13"/>
      <c r="C120" s="22" t="s">
        <v>142</v>
      </c>
      <c r="D120" s="23">
        <f>SUMIF($B$6:$B$112,5,D6:D112)</f>
        <v>14</v>
      </c>
      <c r="E120" s="23">
        <f aca="true" t="shared" si="5" ref="E120:N120">SUMIF($B$6:$B$112,5,E6:E112)</f>
        <v>14</v>
      </c>
      <c r="F120" s="23">
        <f t="shared" si="5"/>
        <v>11726.29</v>
      </c>
      <c r="G120" s="23">
        <f t="shared" si="5"/>
        <v>8</v>
      </c>
      <c r="H120" s="23">
        <f t="shared" si="5"/>
        <v>741.2</v>
      </c>
      <c r="I120" s="23">
        <f t="shared" si="5"/>
        <v>1</v>
      </c>
      <c r="J120" s="23">
        <f t="shared" si="5"/>
        <v>25</v>
      </c>
      <c r="K120" s="23">
        <f t="shared" si="5"/>
        <v>0</v>
      </c>
      <c r="L120" s="23">
        <f t="shared" si="5"/>
        <v>0</v>
      </c>
      <c r="M120" s="23">
        <f t="shared" si="5"/>
        <v>0</v>
      </c>
      <c r="N120" s="24">
        <f t="shared" si="5"/>
        <v>0</v>
      </c>
      <c r="O120" s="12"/>
    </row>
    <row r="121" spans="1:15" ht="9">
      <c r="A121" s="13"/>
      <c r="B121" s="13"/>
      <c r="C121" s="25" t="s">
        <v>143</v>
      </c>
      <c r="D121" s="26">
        <f>SUMIF($B$6:$B$112,6,D6:D112)</f>
        <v>0</v>
      </c>
      <c r="E121" s="26">
        <f aca="true" t="shared" si="6" ref="E121:N121">SUMIF($B$6:$B$112,6,E6:E112)</f>
        <v>0</v>
      </c>
      <c r="F121" s="26">
        <f t="shared" si="6"/>
        <v>0</v>
      </c>
      <c r="G121" s="26">
        <f t="shared" si="6"/>
        <v>0</v>
      </c>
      <c r="H121" s="26">
        <f t="shared" si="6"/>
        <v>0</v>
      </c>
      <c r="I121" s="26">
        <f t="shared" si="6"/>
        <v>0</v>
      </c>
      <c r="J121" s="26">
        <f t="shared" si="6"/>
        <v>0</v>
      </c>
      <c r="K121" s="26">
        <f t="shared" si="6"/>
        <v>0</v>
      </c>
      <c r="L121" s="26">
        <f t="shared" si="6"/>
        <v>0</v>
      </c>
      <c r="M121" s="26">
        <f t="shared" si="6"/>
        <v>0</v>
      </c>
      <c r="N121" s="27">
        <f t="shared" si="6"/>
        <v>0</v>
      </c>
      <c r="O121" s="12"/>
    </row>
    <row r="122" spans="1:15" ht="9">
      <c r="A122" s="13"/>
      <c r="B122" s="13"/>
      <c r="C122" s="13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2"/>
    </row>
    <row r="123" spans="1:15" ht="9">
      <c r="A123" s="13"/>
      <c r="B123" s="13"/>
      <c r="C123" s="13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2"/>
    </row>
    <row r="124" spans="1:15" ht="9">
      <c r="A124" s="13"/>
      <c r="B124" s="13"/>
      <c r="C124" s="13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2"/>
    </row>
    <row r="125" spans="1:15" ht="9">
      <c r="A125" s="13"/>
      <c r="B125" s="13"/>
      <c r="C125" s="13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2"/>
    </row>
    <row r="126" spans="1:15" ht="9">
      <c r="A126" s="13"/>
      <c r="B126" s="13"/>
      <c r="C126" s="13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2"/>
    </row>
    <row r="127" spans="1:15" ht="9">
      <c r="A127" s="13"/>
      <c r="B127" s="13"/>
      <c r="C127" s="13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2"/>
    </row>
    <row r="128" spans="1:15" ht="9">
      <c r="A128" s="13"/>
      <c r="B128" s="13"/>
      <c r="C128" s="13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2"/>
    </row>
    <row r="129" spans="1:15" ht="9">
      <c r="A129" s="13"/>
      <c r="B129" s="13"/>
      <c r="C129" s="13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2"/>
    </row>
    <row r="130" spans="1:15" ht="9">
      <c r="A130" s="13"/>
      <c r="B130" s="13"/>
      <c r="C130" s="13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2"/>
    </row>
    <row r="131" spans="1:15" ht="9">
      <c r="A131" s="13"/>
      <c r="B131" s="13"/>
      <c r="C131" s="13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2"/>
    </row>
    <row r="132" spans="1:15" ht="9">
      <c r="A132" s="13"/>
      <c r="B132" s="13"/>
      <c r="C132" s="13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2"/>
    </row>
    <row r="133" spans="1:15" ht="9">
      <c r="A133" s="13"/>
      <c r="B133" s="13"/>
      <c r="C133" s="13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2"/>
    </row>
    <row r="134" spans="1:15" ht="9">
      <c r="A134" s="13"/>
      <c r="B134" s="13"/>
      <c r="C134" s="13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2"/>
    </row>
    <row r="135" spans="1:15" ht="9">
      <c r="A135" s="13"/>
      <c r="B135" s="13"/>
      <c r="C135" s="13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2"/>
    </row>
    <row r="136" spans="1:15" ht="9">
      <c r="A136" s="13"/>
      <c r="B136" s="13"/>
      <c r="C136" s="13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2"/>
    </row>
    <row r="137" spans="1:15" ht="9">
      <c r="A137" s="13"/>
      <c r="B137" s="13"/>
      <c r="C137" s="13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2"/>
    </row>
    <row r="138" spans="1:15" ht="9">
      <c r="A138" s="13"/>
      <c r="B138" s="13"/>
      <c r="C138" s="13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2"/>
    </row>
    <row r="139" spans="1:15" ht="9">
      <c r="A139" s="13"/>
      <c r="B139" s="13"/>
      <c r="C139" s="13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2"/>
    </row>
    <row r="140" spans="1:15" ht="9">
      <c r="A140" s="13"/>
      <c r="B140" s="13"/>
      <c r="C140" s="13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2"/>
    </row>
    <row r="141" spans="1:15" ht="9">
      <c r="A141" s="13"/>
      <c r="B141" s="13"/>
      <c r="C141" s="13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2"/>
    </row>
    <row r="142" spans="1:15" ht="9">
      <c r="A142" s="13"/>
      <c r="B142" s="13"/>
      <c r="C142" s="13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2"/>
    </row>
    <row r="143" spans="1:15" ht="9">
      <c r="A143" s="13"/>
      <c r="B143" s="13"/>
      <c r="C143" s="13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2"/>
    </row>
    <row r="144" spans="1:3" ht="9">
      <c r="A144" s="13"/>
      <c r="B144" s="13"/>
      <c r="C144" s="13"/>
    </row>
    <row r="145" spans="1:3" ht="9">
      <c r="A145" s="13"/>
      <c r="B145" s="13"/>
      <c r="C145" s="13"/>
    </row>
    <row r="146" spans="1:3" ht="9">
      <c r="A146" s="13"/>
      <c r="B146" s="13"/>
      <c r="C146" s="13"/>
    </row>
    <row r="147" spans="1:3" ht="9">
      <c r="A147" s="13"/>
      <c r="B147" s="13"/>
      <c r="C147" s="13"/>
    </row>
    <row r="148" spans="1:3" ht="9">
      <c r="A148" s="13"/>
      <c r="B148" s="13"/>
      <c r="C148" s="13"/>
    </row>
    <row r="149" spans="1:3" ht="9">
      <c r="A149" s="13"/>
      <c r="B149" s="13"/>
      <c r="C149" s="13"/>
    </row>
    <row r="150" spans="1:3" ht="9">
      <c r="A150" s="13"/>
      <c r="B150" s="13"/>
      <c r="C150" s="13"/>
    </row>
    <row r="151" spans="1:3" ht="9">
      <c r="A151" s="13"/>
      <c r="B151" s="13"/>
      <c r="C151" s="13"/>
    </row>
    <row r="152" spans="1:3" ht="9">
      <c r="A152" s="13"/>
      <c r="B152" s="13"/>
      <c r="C152" s="13"/>
    </row>
    <row r="153" spans="1:3" ht="9">
      <c r="A153" s="13"/>
      <c r="B153" s="13"/>
      <c r="C153" s="13"/>
    </row>
    <row r="154" spans="1:3" ht="9">
      <c r="A154" s="13"/>
      <c r="B154" s="13"/>
      <c r="C154" s="13"/>
    </row>
    <row r="155" spans="1:3" ht="9">
      <c r="A155" s="13"/>
      <c r="B155" s="13"/>
      <c r="C155" s="13"/>
    </row>
    <row r="156" spans="1:3" ht="9">
      <c r="A156" s="13"/>
      <c r="B156" s="13"/>
      <c r="C156" s="13"/>
    </row>
    <row r="157" spans="1:3" ht="9">
      <c r="A157" s="13"/>
      <c r="B157" s="13"/>
      <c r="C157" s="13"/>
    </row>
    <row r="158" spans="1:3" ht="9">
      <c r="A158" s="13"/>
      <c r="B158" s="13"/>
      <c r="C158" s="13"/>
    </row>
    <row r="159" spans="1:3" ht="9">
      <c r="A159" s="13"/>
      <c r="B159" s="13"/>
      <c r="C159" s="13"/>
    </row>
    <row r="160" spans="1:3" ht="9">
      <c r="A160" s="13"/>
      <c r="B160" s="13"/>
      <c r="C160" s="13"/>
    </row>
    <row r="161" spans="1:3" ht="9">
      <c r="A161" s="13"/>
      <c r="B161" s="13"/>
      <c r="C161" s="13"/>
    </row>
    <row r="162" spans="1:3" ht="9">
      <c r="A162" s="13"/>
      <c r="B162" s="13"/>
      <c r="C162" s="13"/>
    </row>
    <row r="163" spans="1:3" ht="9">
      <c r="A163" s="13"/>
      <c r="B163" s="13"/>
      <c r="C163" s="13"/>
    </row>
    <row r="164" spans="1:3" ht="9">
      <c r="A164" s="13"/>
      <c r="B164" s="13"/>
      <c r="C164" s="13"/>
    </row>
    <row r="165" spans="1:3" ht="9">
      <c r="A165" s="13"/>
      <c r="B165" s="13"/>
      <c r="C165" s="13"/>
    </row>
    <row r="166" spans="1:3" ht="9">
      <c r="A166" s="13"/>
      <c r="B166" s="13"/>
      <c r="C166" s="13"/>
    </row>
    <row r="167" spans="1:3" ht="9">
      <c r="A167" s="13"/>
      <c r="B167" s="13"/>
      <c r="C167" s="13"/>
    </row>
    <row r="168" spans="1:3" ht="9">
      <c r="A168" s="13"/>
      <c r="B168" s="13"/>
      <c r="C168" s="13"/>
    </row>
    <row r="169" spans="1:3" ht="9">
      <c r="A169" s="13"/>
      <c r="B169" s="13"/>
      <c r="C169" s="13"/>
    </row>
    <row r="170" spans="1:3" ht="9">
      <c r="A170" s="13"/>
      <c r="B170" s="13"/>
      <c r="C170" s="13"/>
    </row>
    <row r="171" spans="1:3" ht="9">
      <c r="A171" s="13"/>
      <c r="B171" s="13"/>
      <c r="C171" s="13"/>
    </row>
    <row r="172" spans="1:3" ht="9">
      <c r="A172" s="13"/>
      <c r="B172" s="13"/>
      <c r="C172" s="13"/>
    </row>
    <row r="173" spans="1:3" ht="9">
      <c r="A173" s="13"/>
      <c r="B173" s="13"/>
      <c r="C173" s="13"/>
    </row>
    <row r="174" spans="1:3" ht="9">
      <c r="A174" s="13"/>
      <c r="B174" s="13"/>
      <c r="C174" s="13"/>
    </row>
    <row r="175" spans="1:3" ht="9">
      <c r="A175" s="13"/>
      <c r="B175" s="13"/>
      <c r="C175" s="13"/>
    </row>
    <row r="176" spans="1:3" ht="9">
      <c r="A176" s="13"/>
      <c r="B176" s="13"/>
      <c r="C176" s="13"/>
    </row>
    <row r="177" spans="1:3" ht="9">
      <c r="A177" s="13"/>
      <c r="B177" s="13"/>
      <c r="C177" s="13"/>
    </row>
    <row r="178" spans="1:3" ht="9">
      <c r="A178" s="13"/>
      <c r="B178" s="13"/>
      <c r="C178" s="13"/>
    </row>
    <row r="179" spans="1:3" ht="9">
      <c r="A179" s="13"/>
      <c r="B179" s="13"/>
      <c r="C179" s="13"/>
    </row>
    <row r="180" spans="1:3" ht="9">
      <c r="A180" s="13"/>
      <c r="B180" s="13"/>
      <c r="C180" s="13"/>
    </row>
    <row r="181" spans="1:3" ht="9">
      <c r="A181" s="13"/>
      <c r="B181" s="13"/>
      <c r="C181" s="13"/>
    </row>
    <row r="182" spans="1:3" ht="9">
      <c r="A182" s="13"/>
      <c r="B182" s="13"/>
      <c r="C182" s="13"/>
    </row>
    <row r="183" spans="1:3" ht="9">
      <c r="A183" s="13"/>
      <c r="B183" s="13"/>
      <c r="C183" s="13"/>
    </row>
    <row r="184" spans="1:3" ht="9">
      <c r="A184" s="13"/>
      <c r="B184" s="13"/>
      <c r="C184" s="13"/>
    </row>
    <row r="185" spans="1:3" ht="9">
      <c r="A185" s="13"/>
      <c r="B185" s="13"/>
      <c r="C185" s="13"/>
    </row>
    <row r="186" spans="1:3" ht="9">
      <c r="A186" s="13"/>
      <c r="B186" s="13"/>
      <c r="C186" s="13"/>
    </row>
    <row r="187" spans="1:3" ht="9">
      <c r="A187" s="13"/>
      <c r="B187" s="13"/>
      <c r="C187" s="13"/>
    </row>
    <row r="188" spans="1:3" ht="9">
      <c r="A188" s="13"/>
      <c r="B188" s="13"/>
      <c r="C188" s="13"/>
    </row>
    <row r="189" spans="1:3" ht="9">
      <c r="A189" s="13"/>
      <c r="B189" s="13"/>
      <c r="C189" s="13"/>
    </row>
    <row r="190" spans="1:3" ht="9">
      <c r="A190" s="13"/>
      <c r="B190" s="13"/>
      <c r="C190" s="13"/>
    </row>
    <row r="191" spans="1:3" ht="9">
      <c r="A191" s="13"/>
      <c r="B191" s="13"/>
      <c r="C191" s="13"/>
    </row>
    <row r="192" spans="1:3" ht="9">
      <c r="A192" s="13"/>
      <c r="B192" s="13"/>
      <c r="C192" s="13"/>
    </row>
    <row r="193" spans="1:3" ht="9">
      <c r="A193" s="13"/>
      <c r="B193" s="13"/>
      <c r="C193" s="13"/>
    </row>
    <row r="194" spans="1:3" ht="9">
      <c r="A194" s="13"/>
      <c r="B194" s="13"/>
      <c r="C194" s="13"/>
    </row>
    <row r="195" spans="1:3" ht="9">
      <c r="A195" s="13"/>
      <c r="B195" s="13"/>
      <c r="C195" s="13"/>
    </row>
    <row r="196" spans="1:3" ht="9">
      <c r="A196" s="13"/>
      <c r="B196" s="13"/>
      <c r="C196" s="13"/>
    </row>
    <row r="197" spans="1:3" ht="9">
      <c r="A197" s="13"/>
      <c r="B197" s="13"/>
      <c r="C197" s="13"/>
    </row>
    <row r="198" spans="1:3" ht="9">
      <c r="A198" s="13"/>
      <c r="B198" s="13"/>
      <c r="C198" s="13"/>
    </row>
    <row r="199" spans="1:3" ht="9">
      <c r="A199" s="13"/>
      <c r="B199" s="13"/>
      <c r="C199" s="13"/>
    </row>
    <row r="200" spans="1:3" ht="9">
      <c r="A200" s="13"/>
      <c r="B200" s="13"/>
      <c r="C200" s="13"/>
    </row>
    <row r="201" spans="1:3" ht="9">
      <c r="A201" s="13"/>
      <c r="B201" s="13"/>
      <c r="C201" s="13"/>
    </row>
    <row r="202" spans="1:3" ht="9">
      <c r="A202" s="13"/>
      <c r="B202" s="13"/>
      <c r="C202" s="13"/>
    </row>
    <row r="203" spans="1:3" ht="9">
      <c r="A203" s="13"/>
      <c r="B203" s="13"/>
      <c r="C203" s="13"/>
    </row>
    <row r="204" spans="1:3" ht="9">
      <c r="A204" s="13"/>
      <c r="B204" s="13"/>
      <c r="C204" s="13"/>
    </row>
    <row r="205" spans="1:3" ht="9">
      <c r="A205" s="13"/>
      <c r="B205" s="13"/>
      <c r="C205" s="13"/>
    </row>
    <row r="206" spans="1:3" ht="9">
      <c r="A206" s="13"/>
      <c r="B206" s="13"/>
      <c r="C206" s="13"/>
    </row>
    <row r="207" spans="1:3" ht="9">
      <c r="A207" s="13"/>
      <c r="B207" s="13"/>
      <c r="C207" s="13"/>
    </row>
    <row r="208" spans="1:3" ht="9">
      <c r="A208" s="13"/>
      <c r="B208" s="13"/>
      <c r="C208" s="13"/>
    </row>
    <row r="209" spans="1:3" ht="9">
      <c r="A209" s="13"/>
      <c r="B209" s="13"/>
      <c r="C209" s="13"/>
    </row>
    <row r="210" spans="1:3" ht="9">
      <c r="A210" s="13"/>
      <c r="B210" s="13"/>
      <c r="C210" s="13"/>
    </row>
    <row r="211" spans="1:3" ht="9">
      <c r="A211" s="13"/>
      <c r="B211" s="13"/>
      <c r="C211" s="13"/>
    </row>
    <row r="212" spans="1:3" ht="9">
      <c r="A212" s="13"/>
      <c r="B212" s="13"/>
      <c r="C212" s="13"/>
    </row>
    <row r="213" spans="1:3" ht="9">
      <c r="A213" s="13"/>
      <c r="B213" s="13"/>
      <c r="C213" s="13"/>
    </row>
    <row r="214" spans="1:3" ht="9">
      <c r="A214" s="13"/>
      <c r="B214" s="13"/>
      <c r="C214" s="13"/>
    </row>
    <row r="215" spans="1:3" ht="9">
      <c r="A215" s="13"/>
      <c r="B215" s="13"/>
      <c r="C215" s="13"/>
    </row>
    <row r="216" spans="1:3" ht="9">
      <c r="A216" s="13"/>
      <c r="B216" s="13"/>
      <c r="C216" s="13"/>
    </row>
    <row r="217" spans="1:3" ht="9">
      <c r="A217" s="13"/>
      <c r="B217" s="13"/>
      <c r="C217" s="13"/>
    </row>
    <row r="218" spans="1:3" ht="9">
      <c r="A218" s="13"/>
      <c r="B218" s="13"/>
      <c r="C218" s="13"/>
    </row>
    <row r="219" spans="1:3" ht="9">
      <c r="A219" s="13"/>
      <c r="B219" s="13"/>
      <c r="C219" s="13"/>
    </row>
    <row r="220" spans="1:3" ht="9">
      <c r="A220" s="13"/>
      <c r="B220" s="13"/>
      <c r="C220" s="13"/>
    </row>
    <row r="221" spans="1:3" ht="9">
      <c r="A221" s="13"/>
      <c r="B221" s="13"/>
      <c r="C221" s="13"/>
    </row>
    <row r="222" spans="1:3" ht="9">
      <c r="A222" s="13"/>
      <c r="B222" s="13"/>
      <c r="C222" s="13"/>
    </row>
    <row r="223" spans="1:3" ht="9">
      <c r="A223" s="13"/>
      <c r="B223" s="13"/>
      <c r="C223" s="13"/>
    </row>
    <row r="224" spans="1:3" ht="9">
      <c r="A224" s="13"/>
      <c r="B224" s="13"/>
      <c r="C224" s="13"/>
    </row>
    <row r="225" spans="1:3" ht="9">
      <c r="A225" s="13"/>
      <c r="B225" s="13"/>
      <c r="C225" s="13"/>
    </row>
    <row r="226" spans="1:3" ht="9">
      <c r="A226" s="13"/>
      <c r="B226" s="13"/>
      <c r="C226" s="13"/>
    </row>
    <row r="227" spans="1:3" ht="9">
      <c r="A227" s="13"/>
      <c r="B227" s="13"/>
      <c r="C227" s="13"/>
    </row>
    <row r="228" spans="1:3" ht="9">
      <c r="A228" s="13"/>
      <c r="B228" s="13"/>
      <c r="C228" s="13"/>
    </row>
    <row r="229" spans="1:3" ht="9">
      <c r="A229" s="13"/>
      <c r="B229" s="13"/>
      <c r="C229" s="13"/>
    </row>
    <row r="230" spans="1:3" ht="9">
      <c r="A230" s="13"/>
      <c r="B230" s="13"/>
      <c r="C230" s="13"/>
    </row>
    <row r="231" spans="1:3" ht="9">
      <c r="A231" s="13"/>
      <c r="B231" s="13"/>
      <c r="C231" s="13"/>
    </row>
    <row r="232" spans="1:3" ht="9">
      <c r="A232" s="13"/>
      <c r="B232" s="13"/>
      <c r="C232" s="13"/>
    </row>
    <row r="233" spans="1:3" ht="9">
      <c r="A233" s="13"/>
      <c r="B233" s="13"/>
      <c r="C233" s="13"/>
    </row>
    <row r="234" spans="1:3" ht="9">
      <c r="A234" s="13"/>
      <c r="B234" s="13"/>
      <c r="C234" s="13"/>
    </row>
    <row r="235" spans="1:3" ht="9">
      <c r="A235" s="13"/>
      <c r="B235" s="13"/>
      <c r="C235" s="13"/>
    </row>
    <row r="236" spans="1:3" ht="9">
      <c r="A236" s="13"/>
      <c r="B236" s="13"/>
      <c r="C236" s="13"/>
    </row>
    <row r="237" spans="1:3" ht="9">
      <c r="A237" s="13"/>
      <c r="B237" s="13"/>
      <c r="C237" s="13"/>
    </row>
    <row r="238" spans="1:3" ht="9">
      <c r="A238" s="13"/>
      <c r="B238" s="13"/>
      <c r="C238" s="13"/>
    </row>
    <row r="239" spans="1:3" ht="9">
      <c r="A239" s="13"/>
      <c r="B239" s="13"/>
      <c r="C239" s="13"/>
    </row>
    <row r="240" spans="1:3" ht="9">
      <c r="A240" s="13"/>
      <c r="B240" s="13"/>
      <c r="C240" s="13"/>
    </row>
    <row r="241" spans="1:3" ht="9">
      <c r="A241" s="13"/>
      <c r="B241" s="13"/>
      <c r="C241" s="13"/>
    </row>
    <row r="242" spans="1:3" ht="9">
      <c r="A242" s="13"/>
      <c r="B242" s="13"/>
      <c r="C242" s="13"/>
    </row>
    <row r="243" spans="1:3" ht="9">
      <c r="A243" s="13"/>
      <c r="B243" s="13"/>
      <c r="C243" s="13"/>
    </row>
    <row r="244" spans="1:3" ht="9">
      <c r="A244" s="13"/>
      <c r="B244" s="13"/>
      <c r="C244" s="13"/>
    </row>
    <row r="245" spans="1:3" ht="9">
      <c r="A245" s="13"/>
      <c r="B245" s="13"/>
      <c r="C245" s="13"/>
    </row>
    <row r="246" spans="1:3" ht="9">
      <c r="A246" s="13"/>
      <c r="B246" s="13"/>
      <c r="C246" s="13"/>
    </row>
    <row r="247" spans="1:3" ht="9">
      <c r="A247" s="13"/>
      <c r="B247" s="13"/>
      <c r="C247" s="13"/>
    </row>
    <row r="248" spans="1:3" ht="9">
      <c r="A248" s="13"/>
      <c r="B248" s="13"/>
      <c r="C248" s="13"/>
    </row>
    <row r="249" spans="1:3" ht="9">
      <c r="A249" s="13"/>
      <c r="B249" s="13"/>
      <c r="C249" s="13"/>
    </row>
    <row r="250" spans="1:3" ht="9">
      <c r="A250" s="13"/>
      <c r="B250" s="13"/>
      <c r="C250" s="13"/>
    </row>
    <row r="251" spans="1:3" ht="9">
      <c r="A251" s="13"/>
      <c r="B251" s="13"/>
      <c r="C251" s="13"/>
    </row>
    <row r="252" spans="1:3" ht="9">
      <c r="A252" s="13"/>
      <c r="B252" s="13"/>
      <c r="C252" s="13"/>
    </row>
    <row r="253" spans="1:3" ht="9">
      <c r="A253" s="13"/>
      <c r="B253" s="13"/>
      <c r="C253" s="13"/>
    </row>
    <row r="254" spans="1:3" ht="9">
      <c r="A254" s="13"/>
      <c r="B254" s="13"/>
      <c r="C254" s="13"/>
    </row>
    <row r="255" spans="1:3" ht="9">
      <c r="A255" s="13"/>
      <c r="B255" s="13"/>
      <c r="C255" s="13"/>
    </row>
    <row r="256" spans="1:3" ht="9">
      <c r="A256" s="13"/>
      <c r="B256" s="13"/>
      <c r="C256" s="13"/>
    </row>
    <row r="257" spans="1:3" ht="9">
      <c r="A257" s="13"/>
      <c r="B257" s="13"/>
      <c r="C257" s="13"/>
    </row>
    <row r="258" spans="1:3" ht="9">
      <c r="A258" s="13"/>
      <c r="B258" s="13"/>
      <c r="C258" s="13"/>
    </row>
    <row r="259" spans="1:3" ht="9">
      <c r="A259" s="13"/>
      <c r="B259" s="13"/>
      <c r="C259" s="13"/>
    </row>
    <row r="260" spans="1:3" ht="9">
      <c r="A260" s="13"/>
      <c r="B260" s="13"/>
      <c r="C260" s="13"/>
    </row>
    <row r="261" spans="1:3" ht="9">
      <c r="A261" s="13"/>
      <c r="B261" s="13"/>
      <c r="C261" s="13"/>
    </row>
    <row r="262" spans="1:3" ht="9">
      <c r="A262" s="13"/>
      <c r="B262" s="13"/>
      <c r="C262" s="13"/>
    </row>
    <row r="263" spans="1:3" ht="9">
      <c r="A263" s="13"/>
      <c r="B263" s="13"/>
      <c r="C263" s="13"/>
    </row>
    <row r="264" spans="1:3" ht="9">
      <c r="A264" s="13"/>
      <c r="B264" s="13"/>
      <c r="C264" s="13"/>
    </row>
    <row r="265" spans="1:3" ht="9">
      <c r="A265" s="13"/>
      <c r="B265" s="13"/>
      <c r="C265" s="13"/>
    </row>
    <row r="266" spans="1:3" ht="9">
      <c r="A266" s="13"/>
      <c r="B266" s="13"/>
      <c r="C266" s="13"/>
    </row>
    <row r="267" spans="1:3" ht="9">
      <c r="A267" s="13"/>
      <c r="B267" s="13"/>
      <c r="C267" s="13"/>
    </row>
    <row r="268" spans="1:3" ht="9">
      <c r="A268" s="13"/>
      <c r="B268" s="13"/>
      <c r="C268" s="13"/>
    </row>
    <row r="269" spans="1:3" ht="9">
      <c r="A269" s="13"/>
      <c r="B269" s="13"/>
      <c r="C269" s="13"/>
    </row>
    <row r="270" spans="1:3" ht="9">
      <c r="A270" s="13"/>
      <c r="B270" s="13"/>
      <c r="C270" s="13"/>
    </row>
    <row r="271" spans="1:3" ht="9">
      <c r="A271" s="13"/>
      <c r="B271" s="13"/>
      <c r="C271" s="13"/>
    </row>
    <row r="272" spans="1:3" ht="9">
      <c r="A272" s="13"/>
      <c r="B272" s="13"/>
      <c r="C272" s="13"/>
    </row>
    <row r="273" spans="1:3" ht="9">
      <c r="A273" s="13"/>
      <c r="B273" s="13"/>
      <c r="C273" s="13"/>
    </row>
    <row r="274" spans="1:3" ht="9">
      <c r="A274" s="13"/>
      <c r="B274" s="13"/>
      <c r="C274" s="13"/>
    </row>
    <row r="275" spans="1:3" ht="9">
      <c r="A275" s="13"/>
      <c r="B275" s="13"/>
      <c r="C275" s="13"/>
    </row>
    <row r="276" spans="1:3" ht="9">
      <c r="A276" s="13"/>
      <c r="B276" s="13"/>
      <c r="C276" s="13"/>
    </row>
    <row r="277" spans="1:3" ht="9">
      <c r="A277" s="13"/>
      <c r="B277" s="13"/>
      <c r="C277" s="13"/>
    </row>
    <row r="278" spans="1:3" ht="9">
      <c r="A278" s="13"/>
      <c r="B278" s="13"/>
      <c r="C278" s="13"/>
    </row>
    <row r="279" spans="1:3" ht="9">
      <c r="A279" s="13"/>
      <c r="B279" s="13"/>
      <c r="C279" s="13"/>
    </row>
    <row r="280" spans="1:3" ht="9">
      <c r="A280" s="13"/>
      <c r="B280" s="13"/>
      <c r="C280" s="13"/>
    </row>
    <row r="281" spans="1:3" ht="9">
      <c r="A281" s="13"/>
      <c r="B281" s="13"/>
      <c r="C281" s="13"/>
    </row>
    <row r="282" spans="1:3" ht="9">
      <c r="A282" s="13"/>
      <c r="B282" s="13"/>
      <c r="C282" s="13"/>
    </row>
    <row r="283" spans="1:3" ht="9">
      <c r="A283" s="13"/>
      <c r="B283" s="13"/>
      <c r="C283" s="13"/>
    </row>
    <row r="284" spans="1:3" ht="9">
      <c r="A284" s="13"/>
      <c r="B284" s="13"/>
      <c r="C284" s="13"/>
    </row>
    <row r="285" spans="1:3" ht="9">
      <c r="A285" s="13"/>
      <c r="B285" s="13"/>
      <c r="C285" s="13"/>
    </row>
    <row r="286" spans="1:3" ht="9">
      <c r="A286" s="13"/>
      <c r="B286" s="13"/>
      <c r="C286" s="13"/>
    </row>
    <row r="287" spans="1:3" ht="9">
      <c r="A287" s="13"/>
      <c r="B287" s="13"/>
      <c r="C287" s="13"/>
    </row>
    <row r="288" spans="1:3" ht="9">
      <c r="A288" s="13"/>
      <c r="B288" s="13"/>
      <c r="C288" s="13"/>
    </row>
    <row r="289" spans="1:3" ht="9">
      <c r="A289" s="13"/>
      <c r="B289" s="13"/>
      <c r="C289" s="13"/>
    </row>
    <row r="290" spans="1:3" ht="9">
      <c r="A290" s="13"/>
      <c r="B290" s="13"/>
      <c r="C290" s="13"/>
    </row>
    <row r="291" spans="1:3" ht="9">
      <c r="A291" s="13"/>
      <c r="B291" s="13"/>
      <c r="C291" s="13"/>
    </row>
    <row r="292" spans="1:3" ht="9">
      <c r="A292" s="13"/>
      <c r="B292" s="13"/>
      <c r="C292" s="13"/>
    </row>
    <row r="293" spans="1:3" ht="9">
      <c r="A293" s="13"/>
      <c r="B293" s="13"/>
      <c r="C293" s="13"/>
    </row>
    <row r="294" spans="1:3" ht="9">
      <c r="A294" s="13"/>
      <c r="B294" s="13"/>
      <c r="C294" s="13"/>
    </row>
    <row r="295" spans="1:3" ht="9">
      <c r="A295" s="13"/>
      <c r="B295" s="13"/>
      <c r="C295" s="13"/>
    </row>
    <row r="296" spans="1:3" ht="9">
      <c r="A296" s="13"/>
      <c r="B296" s="13"/>
      <c r="C296" s="13"/>
    </row>
    <row r="297" spans="1:3" ht="9">
      <c r="A297" s="13"/>
      <c r="B297" s="13"/>
      <c r="C297" s="13"/>
    </row>
    <row r="298" spans="1:3" ht="9">
      <c r="A298" s="13"/>
      <c r="B298" s="13"/>
      <c r="C298" s="13"/>
    </row>
    <row r="299" spans="1:3" ht="9">
      <c r="A299" s="13"/>
      <c r="B299" s="13"/>
      <c r="C299" s="13"/>
    </row>
    <row r="300" spans="1:3" ht="9">
      <c r="A300" s="13"/>
      <c r="B300" s="13"/>
      <c r="C300" s="13"/>
    </row>
    <row r="301" spans="1:3" ht="9">
      <c r="A301" s="13"/>
      <c r="B301" s="13"/>
      <c r="C301" s="13"/>
    </row>
    <row r="302" spans="1:3" ht="9">
      <c r="A302" s="13"/>
      <c r="B302" s="13"/>
      <c r="C302" s="13"/>
    </row>
    <row r="303" spans="1:3" ht="9">
      <c r="A303" s="13"/>
      <c r="B303" s="13"/>
      <c r="C303" s="13"/>
    </row>
    <row r="304" spans="1:3" ht="9">
      <c r="A304" s="13"/>
      <c r="B304" s="13"/>
      <c r="C304" s="13"/>
    </row>
    <row r="305" spans="1:3" ht="9">
      <c r="A305" s="13"/>
      <c r="B305" s="13"/>
      <c r="C305" s="13"/>
    </row>
    <row r="306" spans="1:3" ht="9">
      <c r="A306" s="13"/>
      <c r="B306" s="13"/>
      <c r="C306" s="13"/>
    </row>
    <row r="307" spans="1:3" ht="9">
      <c r="A307" s="13"/>
      <c r="B307" s="13"/>
      <c r="C307" s="13"/>
    </row>
    <row r="308" spans="1:3" ht="9">
      <c r="A308" s="13"/>
      <c r="B308" s="13"/>
      <c r="C308" s="13"/>
    </row>
    <row r="309" spans="1:3" ht="9">
      <c r="A309" s="13"/>
      <c r="B309" s="13"/>
      <c r="C309" s="13"/>
    </row>
    <row r="310" spans="1:3" ht="9">
      <c r="A310" s="13"/>
      <c r="B310" s="13"/>
      <c r="C310" s="13"/>
    </row>
    <row r="311" spans="1:3" ht="9">
      <c r="A311" s="13"/>
      <c r="B311" s="13"/>
      <c r="C311" s="13"/>
    </row>
    <row r="312" spans="1:3" ht="9">
      <c r="A312" s="13"/>
      <c r="B312" s="13"/>
      <c r="C312" s="13"/>
    </row>
    <row r="313" spans="1:3" ht="9">
      <c r="A313" s="13"/>
      <c r="B313" s="13"/>
      <c r="C313" s="13"/>
    </row>
    <row r="314" spans="1:3" ht="9">
      <c r="A314" s="13"/>
      <c r="B314" s="13"/>
      <c r="C314" s="13"/>
    </row>
    <row r="315" spans="1:3" ht="9">
      <c r="A315" s="13"/>
      <c r="B315" s="13"/>
      <c r="C315" s="13"/>
    </row>
    <row r="316" spans="1:3" ht="9">
      <c r="A316" s="13"/>
      <c r="B316" s="13"/>
      <c r="C316" s="13"/>
    </row>
    <row r="317" spans="1:3" ht="9">
      <c r="A317" s="13"/>
      <c r="B317" s="13"/>
      <c r="C317" s="13"/>
    </row>
    <row r="318" spans="1:3" ht="9">
      <c r="A318" s="13"/>
      <c r="B318" s="13"/>
      <c r="C318" s="13"/>
    </row>
    <row r="319" spans="1:3" ht="9">
      <c r="A319" s="13"/>
      <c r="B319" s="13"/>
      <c r="C319" s="13"/>
    </row>
    <row r="320" spans="1:3" ht="9">
      <c r="A320" s="13"/>
      <c r="B320" s="13"/>
      <c r="C320" s="13"/>
    </row>
    <row r="321" spans="1:3" ht="9">
      <c r="A321" s="13"/>
      <c r="B321" s="13"/>
      <c r="C321" s="13"/>
    </row>
    <row r="322" spans="1:3" ht="9">
      <c r="A322" s="13"/>
      <c r="B322" s="13"/>
      <c r="C322" s="13"/>
    </row>
    <row r="323" spans="1:3" ht="9">
      <c r="A323" s="13"/>
      <c r="B323" s="13"/>
      <c r="C323" s="13"/>
    </row>
    <row r="324" spans="1:3" ht="9">
      <c r="A324" s="13"/>
      <c r="B324" s="13"/>
      <c r="C324" s="13"/>
    </row>
    <row r="325" spans="1:3" ht="9">
      <c r="A325" s="13"/>
      <c r="B325" s="13"/>
      <c r="C325" s="13"/>
    </row>
    <row r="326" spans="1:3" ht="9">
      <c r="A326" s="13"/>
      <c r="B326" s="13"/>
      <c r="C326" s="13"/>
    </row>
    <row r="327" spans="1:3" ht="9">
      <c r="A327" s="13"/>
      <c r="B327" s="13"/>
      <c r="C327" s="13"/>
    </row>
    <row r="328" spans="1:3" ht="9">
      <c r="A328" s="13"/>
      <c r="B328" s="13"/>
      <c r="C328" s="13"/>
    </row>
    <row r="329" spans="1:3" ht="9">
      <c r="A329" s="13"/>
      <c r="B329" s="13"/>
      <c r="C329" s="13"/>
    </row>
    <row r="330" spans="1:3" ht="9">
      <c r="A330" s="13"/>
      <c r="B330" s="13"/>
      <c r="C330" s="13"/>
    </row>
    <row r="331" spans="1:3" ht="9">
      <c r="A331" s="13"/>
      <c r="B331" s="13"/>
      <c r="C331" s="13"/>
    </row>
    <row r="332" spans="1:3" ht="9">
      <c r="A332" s="13"/>
      <c r="B332" s="13"/>
      <c r="C332" s="13"/>
    </row>
    <row r="333" spans="1:3" ht="9">
      <c r="A333" s="13"/>
      <c r="B333" s="13"/>
      <c r="C333" s="13"/>
    </row>
    <row r="334" spans="1:3" ht="9">
      <c r="A334" s="13"/>
      <c r="B334" s="13"/>
      <c r="C334" s="13"/>
    </row>
    <row r="335" spans="1:3" ht="9">
      <c r="A335" s="13"/>
      <c r="B335" s="13"/>
      <c r="C335" s="13"/>
    </row>
    <row r="336" spans="1:3" ht="9">
      <c r="A336" s="13"/>
      <c r="B336" s="13"/>
      <c r="C336" s="13"/>
    </row>
    <row r="337" spans="1:3" ht="9">
      <c r="A337" s="13"/>
      <c r="B337" s="13"/>
      <c r="C337" s="13"/>
    </row>
    <row r="338" spans="1:3" ht="9">
      <c r="A338" s="13"/>
      <c r="B338" s="13"/>
      <c r="C338" s="13"/>
    </row>
    <row r="339" spans="1:3" ht="9">
      <c r="A339" s="13"/>
      <c r="B339" s="13"/>
      <c r="C339" s="13"/>
    </row>
    <row r="340" spans="1:3" ht="9">
      <c r="A340" s="13"/>
      <c r="B340" s="13"/>
      <c r="C340" s="13"/>
    </row>
    <row r="341" spans="1:3" ht="9">
      <c r="A341" s="13"/>
      <c r="B341" s="13"/>
      <c r="C341" s="13"/>
    </row>
    <row r="342" spans="1:3" ht="9">
      <c r="A342" s="13"/>
      <c r="B342" s="13"/>
      <c r="C342" s="13"/>
    </row>
    <row r="343" spans="1:3" ht="9">
      <c r="A343" s="13"/>
      <c r="B343" s="13"/>
      <c r="C343" s="13"/>
    </row>
    <row r="344" spans="1:3" ht="9">
      <c r="A344" s="13"/>
      <c r="B344" s="13"/>
      <c r="C344" s="13"/>
    </row>
    <row r="345" spans="1:3" ht="9">
      <c r="A345" s="13"/>
      <c r="B345" s="13"/>
      <c r="C345" s="13"/>
    </row>
    <row r="346" spans="1:3" ht="9">
      <c r="A346" s="13"/>
      <c r="B346" s="13"/>
      <c r="C346" s="13"/>
    </row>
    <row r="347" spans="1:3" ht="9">
      <c r="A347" s="13"/>
      <c r="B347" s="13"/>
      <c r="C347" s="13"/>
    </row>
    <row r="348" spans="1:3" ht="9">
      <c r="A348" s="13"/>
      <c r="B348" s="13"/>
      <c r="C348" s="13"/>
    </row>
    <row r="349" spans="1:3" ht="9">
      <c r="A349" s="13"/>
      <c r="B349" s="13"/>
      <c r="C349" s="13"/>
    </row>
    <row r="350" spans="1:3" ht="9">
      <c r="A350" s="13"/>
      <c r="B350" s="13"/>
      <c r="C350" s="13"/>
    </row>
    <row r="351" spans="1:3" ht="9">
      <c r="A351" s="13"/>
      <c r="B351" s="13"/>
      <c r="C351" s="13"/>
    </row>
    <row r="352" spans="1:3" ht="9">
      <c r="A352" s="13"/>
      <c r="B352" s="13"/>
      <c r="C352" s="13"/>
    </row>
    <row r="353" spans="1:3" ht="9">
      <c r="A353" s="13"/>
      <c r="B353" s="13"/>
      <c r="C353" s="13"/>
    </row>
    <row r="354" spans="1:3" ht="9">
      <c r="A354" s="13"/>
      <c r="B354" s="13"/>
      <c r="C354" s="13"/>
    </row>
    <row r="355" spans="1:3" ht="9">
      <c r="A355" s="13"/>
      <c r="B355" s="13"/>
      <c r="C355" s="13"/>
    </row>
    <row r="356" spans="1:3" ht="9">
      <c r="A356" s="13"/>
      <c r="B356" s="13"/>
      <c r="C356" s="13"/>
    </row>
    <row r="357" spans="1:3" ht="9">
      <c r="A357" s="13"/>
      <c r="B357" s="13"/>
      <c r="C357" s="13"/>
    </row>
    <row r="358" spans="1:3" ht="9">
      <c r="A358" s="13"/>
      <c r="B358" s="13"/>
      <c r="C358" s="13"/>
    </row>
    <row r="359" spans="1:3" ht="9">
      <c r="A359" s="13"/>
      <c r="B359" s="13"/>
      <c r="C359" s="13"/>
    </row>
    <row r="360" spans="1:3" ht="9">
      <c r="A360" s="13"/>
      <c r="B360" s="13"/>
      <c r="C360" s="13"/>
    </row>
    <row r="361" spans="1:3" ht="9">
      <c r="A361" s="13"/>
      <c r="B361" s="13"/>
      <c r="C361" s="13"/>
    </row>
    <row r="362" spans="1:3" ht="9">
      <c r="A362" s="13"/>
      <c r="B362" s="13"/>
      <c r="C362" s="13"/>
    </row>
    <row r="363" spans="1:3" ht="9">
      <c r="A363" s="13"/>
      <c r="B363" s="13"/>
      <c r="C363" s="13"/>
    </row>
    <row r="364" spans="1:3" ht="9">
      <c r="A364" s="13"/>
      <c r="B364" s="13"/>
      <c r="C364" s="13"/>
    </row>
    <row r="365" spans="1:3" ht="9">
      <c r="A365" s="13"/>
      <c r="B365" s="13"/>
      <c r="C365" s="13"/>
    </row>
    <row r="366" spans="1:3" ht="9">
      <c r="A366" s="13"/>
      <c r="B366" s="13"/>
      <c r="C366" s="13"/>
    </row>
    <row r="367" spans="1:3" ht="9">
      <c r="A367" s="13"/>
      <c r="B367" s="13"/>
      <c r="C367" s="13"/>
    </row>
    <row r="368" spans="1:3" ht="9">
      <c r="A368" s="13"/>
      <c r="B368" s="13"/>
      <c r="C368" s="13"/>
    </row>
    <row r="369" spans="1:3" ht="9">
      <c r="A369" s="13"/>
      <c r="B369" s="13"/>
      <c r="C369" s="13"/>
    </row>
    <row r="370" spans="1:3" ht="9">
      <c r="A370" s="13"/>
      <c r="B370" s="13"/>
      <c r="C370" s="13"/>
    </row>
    <row r="371" spans="1:3" ht="9">
      <c r="A371" s="13"/>
      <c r="B371" s="13"/>
      <c r="C371" s="13"/>
    </row>
    <row r="372" spans="1:3" ht="9">
      <c r="A372" s="13"/>
      <c r="B372" s="13"/>
      <c r="C372" s="13"/>
    </row>
    <row r="373" spans="1:3" ht="9">
      <c r="A373" s="13"/>
      <c r="B373" s="13"/>
      <c r="C373" s="13"/>
    </row>
    <row r="374" spans="1:3" ht="9">
      <c r="A374" s="13"/>
      <c r="B374" s="13"/>
      <c r="C374" s="13"/>
    </row>
    <row r="375" spans="1:3" ht="9">
      <c r="A375" s="13"/>
      <c r="B375" s="13"/>
      <c r="C375" s="13"/>
    </row>
    <row r="376" spans="1:3" ht="9">
      <c r="A376" s="13"/>
      <c r="B376" s="13"/>
      <c r="C376" s="13"/>
    </row>
    <row r="377" spans="1:3" ht="9">
      <c r="A377" s="13"/>
      <c r="B377" s="13"/>
      <c r="C377" s="13"/>
    </row>
    <row r="378" spans="1:3" ht="9">
      <c r="A378" s="13"/>
      <c r="B378" s="13"/>
      <c r="C378" s="13"/>
    </row>
    <row r="379" spans="1:3" ht="9">
      <c r="A379" s="13"/>
      <c r="B379" s="13"/>
      <c r="C379" s="13"/>
    </row>
    <row r="380" spans="1:3" ht="9">
      <c r="A380" s="13"/>
      <c r="B380" s="13"/>
      <c r="C380" s="13"/>
    </row>
    <row r="381" spans="1:3" ht="9">
      <c r="A381" s="13"/>
      <c r="B381" s="13"/>
      <c r="C381" s="13"/>
    </row>
    <row r="382" spans="1:3" ht="9">
      <c r="A382" s="13"/>
      <c r="B382" s="13"/>
      <c r="C382" s="13"/>
    </row>
    <row r="383" spans="1:3" ht="9">
      <c r="A383" s="13"/>
      <c r="B383" s="13"/>
      <c r="C383" s="13"/>
    </row>
    <row r="384" spans="1:3" ht="9">
      <c r="A384" s="13"/>
      <c r="B384" s="13"/>
      <c r="C384" s="13"/>
    </row>
    <row r="385" spans="1:3" ht="9">
      <c r="A385" s="13"/>
      <c r="B385" s="13"/>
      <c r="C385" s="13"/>
    </row>
    <row r="386" spans="1:3" ht="9">
      <c r="A386" s="13"/>
      <c r="B386" s="13"/>
      <c r="C386" s="13"/>
    </row>
    <row r="387" spans="1:3" ht="9">
      <c r="A387" s="13"/>
      <c r="B387" s="13"/>
      <c r="C387" s="13"/>
    </row>
    <row r="388" spans="1:3" ht="9">
      <c r="A388" s="13"/>
      <c r="B388" s="13"/>
      <c r="C388" s="13"/>
    </row>
    <row r="389" spans="1:3" ht="9">
      <c r="A389" s="13"/>
      <c r="B389" s="13"/>
      <c r="C389" s="13"/>
    </row>
    <row r="390" spans="1:3" ht="9">
      <c r="A390" s="13"/>
      <c r="B390" s="13"/>
      <c r="C390" s="13"/>
    </row>
    <row r="391" spans="1:3" ht="9">
      <c r="A391" s="13"/>
      <c r="B391" s="13"/>
      <c r="C391" s="13"/>
    </row>
    <row r="392" spans="1:3" ht="9">
      <c r="A392" s="13"/>
      <c r="B392" s="13"/>
      <c r="C392" s="13"/>
    </row>
    <row r="393" spans="1:3" ht="9">
      <c r="A393" s="13"/>
      <c r="B393" s="13"/>
      <c r="C393" s="13"/>
    </row>
    <row r="394" spans="1:3" ht="9">
      <c r="A394" s="13"/>
      <c r="B394" s="13"/>
      <c r="C394" s="13"/>
    </row>
    <row r="395" spans="1:3" ht="9">
      <c r="A395" s="13"/>
      <c r="B395" s="13"/>
      <c r="C395" s="13"/>
    </row>
    <row r="396" spans="1:3" ht="9">
      <c r="A396" s="13"/>
      <c r="B396" s="13"/>
      <c r="C396" s="13"/>
    </row>
    <row r="397" spans="1:3" ht="9">
      <c r="A397" s="13"/>
      <c r="B397" s="13"/>
      <c r="C397" s="13"/>
    </row>
    <row r="398" spans="1:3" ht="9">
      <c r="A398" s="13"/>
      <c r="B398" s="13"/>
      <c r="C398" s="13"/>
    </row>
    <row r="399" spans="1:3" ht="9">
      <c r="A399" s="13"/>
      <c r="B399" s="13"/>
      <c r="C399" s="13"/>
    </row>
    <row r="400" spans="1:3" ht="9">
      <c r="A400" s="13"/>
      <c r="B400" s="13"/>
      <c r="C400" s="13"/>
    </row>
    <row r="401" spans="1:3" ht="9">
      <c r="A401" s="13"/>
      <c r="B401" s="13"/>
      <c r="C401" s="13"/>
    </row>
    <row r="402" spans="1:3" ht="9">
      <c r="A402" s="13"/>
      <c r="B402" s="13"/>
      <c r="C402" s="13"/>
    </row>
    <row r="403" spans="1:3" ht="9">
      <c r="A403" s="13"/>
      <c r="B403" s="13"/>
      <c r="C403" s="13"/>
    </row>
    <row r="404" spans="1:3" ht="9">
      <c r="A404" s="13"/>
      <c r="B404" s="13"/>
      <c r="C404" s="13"/>
    </row>
    <row r="405" spans="1:3" ht="9">
      <c r="A405" s="13"/>
      <c r="B405" s="13"/>
      <c r="C405" s="13"/>
    </row>
    <row r="406" spans="1:3" ht="9">
      <c r="A406" s="13"/>
      <c r="B406" s="13"/>
      <c r="C406" s="13"/>
    </row>
    <row r="407" spans="1:3" ht="9">
      <c r="A407" s="13"/>
      <c r="B407" s="13"/>
      <c r="C407" s="13"/>
    </row>
    <row r="408" spans="1:3" ht="9">
      <c r="A408" s="13"/>
      <c r="B408" s="13"/>
      <c r="C408" s="13"/>
    </row>
    <row r="409" spans="1:3" ht="9">
      <c r="A409" s="13"/>
      <c r="B409" s="13"/>
      <c r="C409" s="13"/>
    </row>
    <row r="410" spans="1:3" ht="9">
      <c r="A410" s="13"/>
      <c r="B410" s="13"/>
      <c r="C410" s="13"/>
    </row>
    <row r="411" spans="1:3" ht="9">
      <c r="A411" s="13"/>
      <c r="B411" s="13"/>
      <c r="C411" s="13"/>
    </row>
    <row r="412" spans="1:3" ht="9">
      <c r="A412" s="13"/>
      <c r="B412" s="13"/>
      <c r="C412" s="13"/>
    </row>
    <row r="413" spans="1:3" ht="9">
      <c r="A413" s="13"/>
      <c r="B413" s="13"/>
      <c r="C413" s="13"/>
    </row>
    <row r="414" spans="1:3" ht="9">
      <c r="A414" s="13"/>
      <c r="B414" s="13"/>
      <c r="C414" s="13"/>
    </row>
    <row r="415" spans="1:3" ht="9">
      <c r="A415" s="13"/>
      <c r="B415" s="13"/>
      <c r="C415" s="13"/>
    </row>
    <row r="416" spans="1:3" ht="9">
      <c r="A416" s="13"/>
      <c r="B416" s="13"/>
      <c r="C416" s="13"/>
    </row>
    <row r="417" spans="1:3" ht="9">
      <c r="A417" s="13"/>
      <c r="B417" s="13"/>
      <c r="C417" s="13"/>
    </row>
    <row r="418" spans="1:3" ht="9">
      <c r="A418" s="13"/>
      <c r="B418" s="13"/>
      <c r="C418" s="13"/>
    </row>
    <row r="419" spans="1:3" ht="9">
      <c r="A419" s="13"/>
      <c r="B419" s="13"/>
      <c r="C419" s="13"/>
    </row>
    <row r="420" spans="1:3" ht="9">
      <c r="A420" s="13"/>
      <c r="B420" s="13"/>
      <c r="C420" s="13"/>
    </row>
    <row r="421" spans="1:3" ht="9">
      <c r="A421" s="13"/>
      <c r="B421" s="13"/>
      <c r="C421" s="13"/>
    </row>
    <row r="422" spans="1:3" ht="9">
      <c r="A422" s="13"/>
      <c r="B422" s="13"/>
      <c r="C422" s="13"/>
    </row>
    <row r="423" spans="1:3" ht="9">
      <c r="A423" s="13"/>
      <c r="B423" s="13"/>
      <c r="C423" s="13"/>
    </row>
    <row r="424" spans="1:3" ht="9">
      <c r="A424" s="13"/>
      <c r="B424" s="13"/>
      <c r="C424" s="13"/>
    </row>
    <row r="425" spans="1:3" ht="9">
      <c r="A425" s="13"/>
      <c r="B425" s="13"/>
      <c r="C425" s="13"/>
    </row>
    <row r="426" spans="1:3" ht="9">
      <c r="A426" s="13"/>
      <c r="B426" s="13"/>
      <c r="C426" s="13"/>
    </row>
    <row r="427" spans="1:3" ht="9">
      <c r="A427" s="13"/>
      <c r="B427" s="13"/>
      <c r="C427" s="13"/>
    </row>
    <row r="428" spans="1:3" ht="9">
      <c r="A428" s="13"/>
      <c r="B428" s="13"/>
      <c r="C428" s="13"/>
    </row>
    <row r="429" spans="1:3" ht="9">
      <c r="A429" s="13"/>
      <c r="B429" s="13"/>
      <c r="C429" s="13"/>
    </row>
    <row r="430" spans="1:3" ht="9">
      <c r="A430" s="13"/>
      <c r="B430" s="13"/>
      <c r="C430" s="13"/>
    </row>
    <row r="431" spans="1:3" ht="9">
      <c r="A431" s="13"/>
      <c r="B431" s="13"/>
      <c r="C431" s="13"/>
    </row>
    <row r="432" spans="1:3" ht="9">
      <c r="A432" s="13"/>
      <c r="B432" s="13"/>
      <c r="C432" s="13"/>
    </row>
    <row r="433" spans="1:3" ht="9">
      <c r="A433" s="13"/>
      <c r="B433" s="13"/>
      <c r="C433" s="13"/>
    </row>
    <row r="434" spans="1:3" ht="9">
      <c r="A434" s="13"/>
      <c r="B434" s="13"/>
      <c r="C434" s="13"/>
    </row>
    <row r="435" spans="1:3" ht="9">
      <c r="A435" s="13"/>
      <c r="B435" s="13"/>
      <c r="C435" s="13"/>
    </row>
    <row r="436" spans="1:3" ht="9">
      <c r="A436" s="13"/>
      <c r="B436" s="13"/>
      <c r="C436" s="13"/>
    </row>
    <row r="437" spans="1:3" ht="9">
      <c r="A437" s="13"/>
      <c r="B437" s="13"/>
      <c r="C437" s="13"/>
    </row>
    <row r="438" spans="1:3" ht="9">
      <c r="A438" s="13"/>
      <c r="B438" s="13"/>
      <c r="C438" s="13"/>
    </row>
    <row r="439" spans="1:3" ht="9">
      <c r="A439" s="13"/>
      <c r="B439" s="13"/>
      <c r="C439" s="13"/>
    </row>
    <row r="440" spans="1:3" ht="9">
      <c r="A440" s="13"/>
      <c r="B440" s="13"/>
      <c r="C440" s="13"/>
    </row>
    <row r="441" spans="1:3" ht="9">
      <c r="A441" s="13"/>
      <c r="B441" s="13"/>
      <c r="C441" s="13"/>
    </row>
    <row r="442" spans="1:3" ht="9">
      <c r="A442" s="13"/>
      <c r="B442" s="13"/>
      <c r="C442" s="13"/>
    </row>
    <row r="443" spans="1:3" ht="9">
      <c r="A443" s="13"/>
      <c r="B443" s="13"/>
      <c r="C443" s="13"/>
    </row>
    <row r="444" spans="1:3" ht="9">
      <c r="A444" s="13"/>
      <c r="B444" s="13"/>
      <c r="C444" s="13"/>
    </row>
    <row r="445" spans="1:3" ht="9">
      <c r="A445" s="13"/>
      <c r="B445" s="13"/>
      <c r="C445" s="13"/>
    </row>
    <row r="446" spans="1:3" ht="9">
      <c r="A446" s="13"/>
      <c r="B446" s="13"/>
      <c r="C446" s="13"/>
    </row>
    <row r="447" spans="1:3" ht="9">
      <c r="A447" s="13"/>
      <c r="B447" s="13"/>
      <c r="C447" s="13"/>
    </row>
    <row r="448" spans="1:3" ht="9">
      <c r="A448" s="13"/>
      <c r="B448" s="13"/>
      <c r="C448" s="13"/>
    </row>
    <row r="449" spans="1:3" ht="9">
      <c r="A449" s="13"/>
      <c r="B449" s="13"/>
      <c r="C449" s="13"/>
    </row>
    <row r="450" spans="1:3" ht="9">
      <c r="A450" s="13"/>
      <c r="B450" s="13"/>
      <c r="C450" s="13"/>
    </row>
    <row r="451" spans="1:3" ht="9">
      <c r="A451" s="13"/>
      <c r="B451" s="13"/>
      <c r="C451" s="13"/>
    </row>
    <row r="452" spans="1:3" ht="9">
      <c r="A452" s="13"/>
      <c r="B452" s="13"/>
      <c r="C452" s="13"/>
    </row>
    <row r="453" spans="1:3" ht="9">
      <c r="A453" s="13"/>
      <c r="B453" s="13"/>
      <c r="C453" s="13"/>
    </row>
    <row r="454" spans="1:3" ht="9">
      <c r="A454" s="13"/>
      <c r="B454" s="13"/>
      <c r="C454" s="13"/>
    </row>
    <row r="455" spans="1:3" ht="9">
      <c r="A455" s="13"/>
      <c r="B455" s="13"/>
      <c r="C455" s="13"/>
    </row>
    <row r="456" spans="1:3" ht="9">
      <c r="A456" s="13"/>
      <c r="B456" s="13"/>
      <c r="C456" s="13"/>
    </row>
    <row r="457" spans="1:3" ht="9">
      <c r="A457" s="13"/>
      <c r="B457" s="13"/>
      <c r="C457" s="13"/>
    </row>
    <row r="458" spans="1:3" ht="9">
      <c r="A458" s="13"/>
      <c r="B458" s="13"/>
      <c r="C458" s="13"/>
    </row>
    <row r="459" spans="1:3" ht="9">
      <c r="A459" s="13"/>
      <c r="B459" s="13"/>
      <c r="C459" s="13"/>
    </row>
    <row r="460" spans="1:3" ht="9">
      <c r="A460" s="13"/>
      <c r="B460" s="13"/>
      <c r="C460" s="13"/>
    </row>
    <row r="461" spans="1:3" ht="9">
      <c r="A461" s="13"/>
      <c r="B461" s="13"/>
      <c r="C461" s="13"/>
    </row>
    <row r="462" spans="1:3" ht="9">
      <c r="A462" s="13"/>
      <c r="B462" s="13"/>
      <c r="C462" s="13"/>
    </row>
    <row r="463" spans="1:3" ht="9">
      <c r="A463" s="13"/>
      <c r="B463" s="13"/>
      <c r="C463" s="13"/>
    </row>
    <row r="464" spans="1:3" ht="9">
      <c r="A464" s="13"/>
      <c r="B464" s="13"/>
      <c r="C464" s="13"/>
    </row>
    <row r="465" spans="1:3" ht="9">
      <c r="A465" s="13"/>
      <c r="B465" s="13"/>
      <c r="C465" s="13"/>
    </row>
    <row r="466" spans="1:3" ht="9">
      <c r="A466" s="13"/>
      <c r="B466" s="13"/>
      <c r="C466" s="13"/>
    </row>
    <row r="467" spans="1:3" ht="9">
      <c r="A467" s="13"/>
      <c r="B467" s="13"/>
      <c r="C467" s="13"/>
    </row>
    <row r="468" spans="1:3" ht="9">
      <c r="A468" s="13"/>
      <c r="B468" s="13"/>
      <c r="C468" s="13"/>
    </row>
    <row r="469" spans="1:3" ht="9">
      <c r="A469" s="13"/>
      <c r="B469" s="13"/>
      <c r="C469" s="13"/>
    </row>
    <row r="470" spans="1:3" ht="9">
      <c r="A470" s="13"/>
      <c r="B470" s="13"/>
      <c r="C470" s="13"/>
    </row>
    <row r="471" spans="1:3" ht="9">
      <c r="A471" s="13"/>
      <c r="B471" s="13"/>
      <c r="C471" s="13"/>
    </row>
    <row r="472" spans="1:3" ht="9">
      <c r="A472" s="13"/>
      <c r="B472" s="13"/>
      <c r="C472" s="13"/>
    </row>
    <row r="473" spans="1:3" ht="9">
      <c r="A473" s="13"/>
      <c r="B473" s="13"/>
      <c r="C473" s="13"/>
    </row>
    <row r="474" spans="1:3" ht="9">
      <c r="A474" s="13"/>
      <c r="B474" s="13"/>
      <c r="C474" s="13"/>
    </row>
    <row r="475" spans="1:3" ht="9">
      <c r="A475" s="13"/>
      <c r="B475" s="13"/>
      <c r="C475" s="13"/>
    </row>
    <row r="476" spans="1:3" ht="9">
      <c r="A476" s="13"/>
      <c r="B476" s="13"/>
      <c r="C476" s="13"/>
    </row>
    <row r="477" spans="1:3" ht="9">
      <c r="A477" s="13"/>
      <c r="B477" s="13"/>
      <c r="C477" s="13"/>
    </row>
    <row r="478" spans="1:3" ht="9">
      <c r="A478" s="13"/>
      <c r="B478" s="13"/>
      <c r="C478" s="13"/>
    </row>
    <row r="479" spans="1:3" ht="9">
      <c r="A479" s="13"/>
      <c r="B479" s="13"/>
      <c r="C479" s="13"/>
    </row>
    <row r="480" spans="1:3" ht="9">
      <c r="A480" s="13"/>
      <c r="B480" s="13"/>
      <c r="C480" s="13"/>
    </row>
    <row r="481" spans="1:3" ht="9">
      <c r="A481" s="13"/>
      <c r="B481" s="13"/>
      <c r="C481" s="13"/>
    </row>
    <row r="482" spans="1:3" ht="9">
      <c r="A482" s="13"/>
      <c r="B482" s="13"/>
      <c r="C482" s="13"/>
    </row>
    <row r="483" spans="1:3" ht="9">
      <c r="A483" s="13"/>
      <c r="B483" s="13"/>
      <c r="C483" s="13"/>
    </row>
    <row r="484" spans="1:3" ht="9">
      <c r="A484" s="13"/>
      <c r="B484" s="13"/>
      <c r="C484" s="13"/>
    </row>
    <row r="485" spans="1:3" ht="9">
      <c r="A485" s="13"/>
      <c r="B485" s="13"/>
      <c r="C485" s="13"/>
    </row>
    <row r="486" spans="1:3" ht="9">
      <c r="A486" s="13"/>
      <c r="B486" s="13"/>
      <c r="C486" s="13"/>
    </row>
    <row r="487" spans="1:3" ht="9">
      <c r="A487" s="13"/>
      <c r="B487" s="13"/>
      <c r="C487" s="13"/>
    </row>
    <row r="488" spans="1:3" ht="9">
      <c r="A488" s="13"/>
      <c r="B488" s="13"/>
      <c r="C488" s="13"/>
    </row>
    <row r="489" spans="1:3" ht="9">
      <c r="A489" s="13"/>
      <c r="B489" s="13"/>
      <c r="C489" s="13"/>
    </row>
    <row r="490" spans="1:3" ht="9">
      <c r="A490" s="13"/>
      <c r="B490" s="13"/>
      <c r="C490" s="13"/>
    </row>
    <row r="491" spans="1:3" ht="9">
      <c r="A491" s="13"/>
      <c r="B491" s="13"/>
      <c r="C491" s="13"/>
    </row>
    <row r="492" spans="1:3" ht="9">
      <c r="A492" s="13"/>
      <c r="B492" s="13"/>
      <c r="C492" s="13"/>
    </row>
    <row r="493" spans="1:3" ht="9">
      <c r="A493" s="13"/>
      <c r="B493" s="13"/>
      <c r="C493" s="13"/>
    </row>
    <row r="494" spans="1:3" ht="9">
      <c r="A494" s="13"/>
      <c r="B494" s="13"/>
      <c r="C494" s="13"/>
    </row>
    <row r="495" spans="1:3" ht="9">
      <c r="A495" s="13"/>
      <c r="B495" s="13"/>
      <c r="C495" s="13"/>
    </row>
    <row r="496" spans="1:3" ht="9">
      <c r="A496" s="13"/>
      <c r="B496" s="13"/>
      <c r="C496" s="13"/>
    </row>
    <row r="497" spans="1:3" ht="9">
      <c r="A497" s="13"/>
      <c r="B497" s="13"/>
      <c r="C497" s="13"/>
    </row>
    <row r="498" spans="1:3" ht="9">
      <c r="A498" s="13"/>
      <c r="B498" s="13"/>
      <c r="C498" s="13"/>
    </row>
    <row r="499" spans="1:3" ht="9">
      <c r="A499" s="13"/>
      <c r="B499" s="13"/>
      <c r="C499" s="13"/>
    </row>
    <row r="500" spans="1:3" ht="9">
      <c r="A500" s="13"/>
      <c r="B500" s="13"/>
      <c r="C500" s="13"/>
    </row>
    <row r="501" spans="1:3" ht="9">
      <c r="A501" s="13"/>
      <c r="B501" s="13"/>
      <c r="C501" s="13"/>
    </row>
    <row r="502" spans="1:3" ht="9">
      <c r="A502" s="13"/>
      <c r="B502" s="13"/>
      <c r="C502" s="13"/>
    </row>
    <row r="503" spans="1:3" ht="9">
      <c r="A503" s="13"/>
      <c r="B503" s="13"/>
      <c r="C503" s="13"/>
    </row>
    <row r="504" spans="1:3" ht="9">
      <c r="A504" s="13"/>
      <c r="B504" s="13"/>
      <c r="C504" s="13"/>
    </row>
    <row r="505" spans="1:3" ht="9">
      <c r="A505" s="13"/>
      <c r="B505" s="13"/>
      <c r="C505" s="13"/>
    </row>
    <row r="506" spans="1:3" ht="9">
      <c r="A506" s="13"/>
      <c r="B506" s="13"/>
      <c r="C506" s="13"/>
    </row>
    <row r="507" spans="1:3" ht="9">
      <c r="A507" s="13"/>
      <c r="B507" s="13"/>
      <c r="C507" s="13"/>
    </row>
    <row r="508" spans="1:3" ht="9">
      <c r="A508" s="13"/>
      <c r="B508" s="13"/>
      <c r="C508" s="13"/>
    </row>
    <row r="509" spans="1:3" ht="9">
      <c r="A509" s="13"/>
      <c r="B509" s="13"/>
      <c r="C509" s="13"/>
    </row>
    <row r="510" spans="1:3" ht="9">
      <c r="A510" s="13"/>
      <c r="B510" s="13"/>
      <c r="C510" s="13"/>
    </row>
    <row r="511" spans="1:3" ht="9">
      <c r="A511" s="13"/>
      <c r="B511" s="13"/>
      <c r="C511" s="13"/>
    </row>
    <row r="512" spans="1:3" ht="9">
      <c r="A512" s="13"/>
      <c r="B512" s="13"/>
      <c r="C512" s="13"/>
    </row>
    <row r="513" spans="1:3" ht="9">
      <c r="A513" s="13"/>
      <c r="B513" s="13"/>
      <c r="C513" s="13"/>
    </row>
    <row r="514" spans="1:3" ht="9">
      <c r="A514" s="13"/>
      <c r="B514" s="13"/>
      <c r="C514" s="13"/>
    </row>
    <row r="515" spans="1:3" ht="9">
      <c r="A515" s="13"/>
      <c r="B515" s="13"/>
      <c r="C515" s="13"/>
    </row>
    <row r="516" spans="1:3" ht="9">
      <c r="A516" s="13"/>
      <c r="B516" s="13"/>
      <c r="C516" s="13"/>
    </row>
    <row r="517" spans="1:3" ht="9">
      <c r="A517" s="13"/>
      <c r="B517" s="13"/>
      <c r="C517" s="13"/>
    </row>
    <row r="518" spans="1:3" ht="9">
      <c r="A518" s="13"/>
      <c r="B518" s="13"/>
      <c r="C518" s="13"/>
    </row>
    <row r="519" spans="1:3" ht="9">
      <c r="A519" s="13"/>
      <c r="B519" s="13"/>
      <c r="C519" s="13"/>
    </row>
    <row r="520" spans="1:3" ht="9">
      <c r="A520" s="13"/>
      <c r="B520" s="13"/>
      <c r="C520" s="13"/>
    </row>
    <row r="521" spans="1:3" ht="9">
      <c r="A521" s="13"/>
      <c r="B521" s="13"/>
      <c r="C521" s="13"/>
    </row>
    <row r="522" spans="1:3" ht="9">
      <c r="A522" s="13"/>
      <c r="B522" s="13"/>
      <c r="C522" s="13"/>
    </row>
    <row r="523" spans="1:3" ht="9">
      <c r="A523" s="13"/>
      <c r="B523" s="13"/>
      <c r="C523" s="13"/>
    </row>
    <row r="524" spans="1:3" ht="9">
      <c r="A524" s="13"/>
      <c r="B524" s="13"/>
      <c r="C524" s="13"/>
    </row>
    <row r="525" spans="1:3" ht="9">
      <c r="A525" s="13"/>
      <c r="B525" s="13"/>
      <c r="C525" s="13"/>
    </row>
    <row r="526" spans="1:3" ht="9">
      <c r="A526" s="13"/>
      <c r="B526" s="13"/>
      <c r="C526" s="13"/>
    </row>
    <row r="527" spans="1:3" ht="9">
      <c r="A527" s="13"/>
      <c r="B527" s="13"/>
      <c r="C527" s="13"/>
    </row>
    <row r="528" spans="1:3" ht="9">
      <c r="A528" s="13"/>
      <c r="B528" s="13"/>
      <c r="C528" s="13"/>
    </row>
    <row r="529" spans="1:3" ht="9">
      <c r="A529" s="13"/>
      <c r="B529" s="13"/>
      <c r="C529" s="13"/>
    </row>
    <row r="530" spans="1:3" ht="9">
      <c r="A530" s="13"/>
      <c r="B530" s="13"/>
      <c r="C530" s="13"/>
    </row>
    <row r="531" spans="1:3" ht="9">
      <c r="A531" s="13"/>
      <c r="B531" s="13"/>
      <c r="C531" s="13"/>
    </row>
    <row r="532" spans="1:3" ht="9">
      <c r="A532" s="13"/>
      <c r="B532" s="13"/>
      <c r="C532" s="13"/>
    </row>
    <row r="533" spans="1:3" ht="9">
      <c r="A533" s="13"/>
      <c r="B533" s="13"/>
      <c r="C533" s="13"/>
    </row>
    <row r="534" spans="1:3" ht="9">
      <c r="A534" s="13"/>
      <c r="B534" s="13"/>
      <c r="C534" s="13"/>
    </row>
    <row r="535" spans="1:3" ht="9">
      <c r="A535" s="13"/>
      <c r="B535" s="13"/>
      <c r="C535" s="13"/>
    </row>
    <row r="536" spans="1:3" ht="9">
      <c r="A536" s="13"/>
      <c r="B536" s="13"/>
      <c r="C536" s="13"/>
    </row>
    <row r="537" spans="1:3" ht="9">
      <c r="A537" s="13"/>
      <c r="B537" s="13"/>
      <c r="C537" s="13"/>
    </row>
    <row r="538" spans="1:3" ht="9">
      <c r="A538" s="13"/>
      <c r="B538" s="13"/>
      <c r="C538" s="13"/>
    </row>
    <row r="539" spans="1:3" ht="9">
      <c r="A539" s="13"/>
      <c r="B539" s="13"/>
      <c r="C539" s="13"/>
    </row>
    <row r="540" spans="1:3" ht="9">
      <c r="A540" s="13"/>
      <c r="B540" s="13"/>
      <c r="C540" s="13"/>
    </row>
    <row r="541" spans="1:3" ht="9">
      <c r="A541" s="13"/>
      <c r="B541" s="13"/>
      <c r="C541" s="13"/>
    </row>
    <row r="542" spans="1:3" ht="9">
      <c r="A542" s="13"/>
      <c r="B542" s="13"/>
      <c r="C542" s="13"/>
    </row>
    <row r="543" spans="1:3" ht="9">
      <c r="A543" s="13"/>
      <c r="B543" s="13"/>
      <c r="C543" s="13"/>
    </row>
    <row r="544" spans="1:3" ht="9">
      <c r="A544" s="13"/>
      <c r="B544" s="13"/>
      <c r="C544" s="13"/>
    </row>
    <row r="545" spans="1:3" ht="9">
      <c r="A545" s="13"/>
      <c r="B545" s="13"/>
      <c r="C545" s="13"/>
    </row>
    <row r="546" spans="1:3" ht="9">
      <c r="A546" s="13"/>
      <c r="B546" s="13"/>
      <c r="C546" s="13"/>
    </row>
    <row r="547" spans="1:3" ht="9">
      <c r="A547" s="13"/>
      <c r="B547" s="13"/>
      <c r="C547" s="13"/>
    </row>
    <row r="548" spans="1:3" ht="9">
      <c r="A548" s="13"/>
      <c r="B548" s="13"/>
      <c r="C548" s="13"/>
    </row>
    <row r="549" spans="1:3" ht="9">
      <c r="A549" s="13"/>
      <c r="B549" s="13"/>
      <c r="C549" s="13"/>
    </row>
    <row r="550" spans="1:3" ht="9">
      <c r="A550" s="13"/>
      <c r="B550" s="13"/>
      <c r="C550" s="13"/>
    </row>
    <row r="551" spans="1:3" ht="9">
      <c r="A551" s="13"/>
      <c r="B551" s="13"/>
      <c r="C551" s="13"/>
    </row>
    <row r="552" spans="1:3" ht="9">
      <c r="A552" s="13"/>
      <c r="B552" s="13"/>
      <c r="C552" s="13"/>
    </row>
    <row r="553" spans="1:3" ht="9">
      <c r="A553" s="13"/>
      <c r="B553" s="13"/>
      <c r="C553" s="13"/>
    </row>
    <row r="554" spans="1:3" ht="9">
      <c r="A554" s="13"/>
      <c r="B554" s="13"/>
      <c r="C554" s="13"/>
    </row>
    <row r="555" spans="1:3" ht="9">
      <c r="A555" s="13"/>
      <c r="B555" s="13"/>
      <c r="C555" s="13"/>
    </row>
    <row r="556" spans="1:3" ht="9">
      <c r="A556" s="13"/>
      <c r="B556" s="13"/>
      <c r="C556" s="13"/>
    </row>
    <row r="557" spans="1:3" ht="9">
      <c r="A557" s="13"/>
      <c r="B557" s="13"/>
      <c r="C557" s="13"/>
    </row>
    <row r="558" spans="1:3" ht="9">
      <c r="A558" s="13"/>
      <c r="B558" s="13"/>
      <c r="C558" s="13"/>
    </row>
    <row r="559" spans="1:3" ht="9">
      <c r="A559" s="13"/>
      <c r="B559" s="13"/>
      <c r="C559" s="13"/>
    </row>
    <row r="560" spans="1:3" ht="9">
      <c r="A560" s="13"/>
      <c r="B560" s="13"/>
      <c r="C560" s="13"/>
    </row>
    <row r="561" spans="1:3" ht="9">
      <c r="A561" s="13"/>
      <c r="B561" s="13"/>
      <c r="C561" s="13"/>
    </row>
    <row r="562" spans="1:3" ht="9">
      <c r="A562" s="13"/>
      <c r="B562" s="13"/>
      <c r="C562" s="13"/>
    </row>
    <row r="563" spans="1:3" ht="9">
      <c r="A563" s="13"/>
      <c r="B563" s="13"/>
      <c r="C563" s="13"/>
    </row>
    <row r="564" spans="1:3" ht="9">
      <c r="A564" s="13"/>
      <c r="B564" s="13"/>
      <c r="C564" s="13"/>
    </row>
    <row r="565" spans="1:3" ht="9">
      <c r="A565" s="13"/>
      <c r="B565" s="13"/>
      <c r="C565" s="13"/>
    </row>
    <row r="566" spans="1:3" ht="9">
      <c r="A566" s="13"/>
      <c r="B566" s="13"/>
      <c r="C566" s="13"/>
    </row>
    <row r="567" spans="1:3" ht="9">
      <c r="A567" s="13"/>
      <c r="B567" s="13"/>
      <c r="C567" s="13"/>
    </row>
    <row r="568" spans="1:3" ht="9">
      <c r="A568" s="13"/>
      <c r="B568" s="13"/>
      <c r="C568" s="13"/>
    </row>
    <row r="569" spans="1:3" ht="9">
      <c r="A569" s="13"/>
      <c r="B569" s="13"/>
      <c r="C569" s="13"/>
    </row>
    <row r="570" spans="1:3" ht="9">
      <c r="A570" s="13"/>
      <c r="B570" s="13"/>
      <c r="C570" s="13"/>
    </row>
    <row r="571" spans="1:3" ht="9">
      <c r="A571" s="13"/>
      <c r="B571" s="13"/>
      <c r="C571" s="13"/>
    </row>
    <row r="572" spans="1:3" ht="9">
      <c r="A572" s="13"/>
      <c r="B572" s="13"/>
      <c r="C572" s="13"/>
    </row>
    <row r="573" spans="1:3" ht="9">
      <c r="A573" s="13"/>
      <c r="B573" s="13"/>
      <c r="C573" s="13"/>
    </row>
    <row r="574" spans="1:3" ht="9">
      <c r="A574" s="13"/>
      <c r="B574" s="13"/>
      <c r="C574" s="13"/>
    </row>
    <row r="575" spans="1:3" ht="9">
      <c r="A575" s="13"/>
      <c r="B575" s="13"/>
      <c r="C575" s="13"/>
    </row>
    <row r="576" spans="1:3" ht="9">
      <c r="A576" s="13"/>
      <c r="B576" s="13"/>
      <c r="C576" s="13"/>
    </row>
    <row r="577" spans="1:3" ht="9">
      <c r="A577" s="13"/>
      <c r="B577" s="13"/>
      <c r="C577" s="13"/>
    </row>
    <row r="578" spans="1:3" ht="9">
      <c r="A578" s="13"/>
      <c r="B578" s="13"/>
      <c r="C578" s="13"/>
    </row>
    <row r="579" spans="1:3" ht="9">
      <c r="A579" s="13"/>
      <c r="B579" s="13"/>
      <c r="C579" s="13"/>
    </row>
    <row r="580" spans="1:3" ht="9">
      <c r="A580" s="13"/>
      <c r="B580" s="13"/>
      <c r="C580" s="13"/>
    </row>
    <row r="581" spans="1:3" ht="9">
      <c r="A581" s="13"/>
      <c r="B581" s="13"/>
      <c r="C581" s="13"/>
    </row>
    <row r="582" spans="1:3" ht="9">
      <c r="A582" s="13"/>
      <c r="B582" s="13"/>
      <c r="C582" s="13"/>
    </row>
    <row r="583" spans="1:3" ht="9">
      <c r="A583" s="13"/>
      <c r="B583" s="13"/>
      <c r="C583" s="13"/>
    </row>
    <row r="584" spans="1:3" ht="9">
      <c r="A584" s="13"/>
      <c r="B584" s="13"/>
      <c r="C584" s="13"/>
    </row>
    <row r="585" spans="1:3" ht="9">
      <c r="A585" s="13"/>
      <c r="B585" s="13"/>
      <c r="C585" s="13"/>
    </row>
    <row r="586" spans="1:3" ht="9">
      <c r="A586" s="13"/>
      <c r="B586" s="13"/>
      <c r="C586" s="13"/>
    </row>
    <row r="587" spans="1:3" ht="9">
      <c r="A587" s="13"/>
      <c r="B587" s="13"/>
      <c r="C587" s="13"/>
    </row>
    <row r="588" spans="1:3" ht="9">
      <c r="A588" s="13"/>
      <c r="B588" s="13"/>
      <c r="C588" s="13"/>
    </row>
    <row r="589" spans="1:3" ht="9">
      <c r="A589" s="13"/>
      <c r="B589" s="13"/>
      <c r="C589" s="13"/>
    </row>
    <row r="590" spans="1:3" ht="9">
      <c r="A590" s="13"/>
      <c r="B590" s="13"/>
      <c r="C590" s="13"/>
    </row>
    <row r="591" spans="1:3" ht="9">
      <c r="A591" s="13"/>
      <c r="B591" s="13"/>
      <c r="C591" s="13"/>
    </row>
    <row r="592" spans="1:3" ht="9">
      <c r="A592" s="13"/>
      <c r="B592" s="13"/>
      <c r="C592" s="13"/>
    </row>
    <row r="593" spans="1:3" ht="9">
      <c r="A593" s="13"/>
      <c r="B593" s="13"/>
      <c r="C593" s="13"/>
    </row>
    <row r="594" spans="1:3" ht="9">
      <c r="A594" s="13"/>
      <c r="B594" s="13"/>
      <c r="C594" s="13"/>
    </row>
    <row r="595" spans="1:3" ht="9">
      <c r="A595" s="13"/>
      <c r="B595" s="13"/>
      <c r="C595" s="13"/>
    </row>
    <row r="596" spans="1:3" ht="9">
      <c r="A596" s="13"/>
      <c r="B596" s="13"/>
      <c r="C596" s="13"/>
    </row>
    <row r="597" spans="1:3" ht="9">
      <c r="A597" s="13"/>
      <c r="B597" s="13"/>
      <c r="C597" s="13"/>
    </row>
    <row r="598" spans="1:3" ht="9">
      <c r="A598" s="13"/>
      <c r="B598" s="13"/>
      <c r="C598" s="13"/>
    </row>
    <row r="599" spans="1:3" ht="9">
      <c r="A599" s="13"/>
      <c r="B599" s="13"/>
      <c r="C599" s="13"/>
    </row>
    <row r="600" spans="1:3" ht="9">
      <c r="A600" s="13"/>
      <c r="B600" s="13"/>
      <c r="C600" s="13"/>
    </row>
    <row r="601" spans="1:3" ht="9">
      <c r="A601" s="13"/>
      <c r="B601" s="13"/>
      <c r="C601" s="13"/>
    </row>
    <row r="602" spans="1:3" ht="9">
      <c r="A602" s="13"/>
      <c r="B602" s="13"/>
      <c r="C602" s="13"/>
    </row>
    <row r="603" spans="1:3" ht="9">
      <c r="A603" s="13"/>
      <c r="B603" s="13"/>
      <c r="C603" s="13"/>
    </row>
    <row r="604" spans="1:3" ht="9">
      <c r="A604" s="13"/>
      <c r="B604" s="13"/>
      <c r="C604" s="13"/>
    </row>
    <row r="605" spans="1:3" ht="9">
      <c r="A605" s="13"/>
      <c r="B605" s="13"/>
      <c r="C605" s="13"/>
    </row>
    <row r="606" spans="1:3" ht="9">
      <c r="A606" s="13"/>
      <c r="B606" s="13"/>
      <c r="C606" s="13"/>
    </row>
    <row r="607" spans="1:3" ht="9">
      <c r="A607" s="13"/>
      <c r="B607" s="13"/>
      <c r="C607" s="13"/>
    </row>
    <row r="608" spans="1:3" ht="9">
      <c r="A608" s="13"/>
      <c r="B608" s="13"/>
      <c r="C608" s="13"/>
    </row>
    <row r="609" spans="1:3" ht="9">
      <c r="A609" s="13"/>
      <c r="B609" s="13"/>
      <c r="C609" s="13"/>
    </row>
    <row r="610" spans="1:3" ht="9">
      <c r="A610" s="13"/>
      <c r="B610" s="13"/>
      <c r="C610" s="13"/>
    </row>
    <row r="611" spans="1:3" ht="9">
      <c r="A611" s="13"/>
      <c r="B611" s="13"/>
      <c r="C611" s="13"/>
    </row>
    <row r="612" spans="1:3" ht="9">
      <c r="A612" s="13"/>
      <c r="B612" s="13"/>
      <c r="C612" s="13"/>
    </row>
    <row r="613" spans="1:3" ht="9">
      <c r="A613" s="13"/>
      <c r="B613" s="13"/>
      <c r="C613" s="13"/>
    </row>
    <row r="614" spans="1:3" ht="9">
      <c r="A614" s="13"/>
      <c r="B614" s="13"/>
      <c r="C614" s="13"/>
    </row>
    <row r="615" spans="1:3" ht="9">
      <c r="A615" s="13"/>
      <c r="B615" s="13"/>
      <c r="C615" s="13"/>
    </row>
    <row r="616" spans="1:3" ht="9">
      <c r="A616" s="13"/>
      <c r="B616" s="13"/>
      <c r="C616" s="13"/>
    </row>
    <row r="617" spans="1:3" ht="9">
      <c r="A617" s="13"/>
      <c r="B617" s="13"/>
      <c r="C617" s="13"/>
    </row>
    <row r="618" spans="1:3" ht="9">
      <c r="A618" s="13"/>
      <c r="B618" s="13"/>
      <c r="C618" s="13"/>
    </row>
    <row r="619" spans="1:3" ht="9">
      <c r="A619" s="13"/>
      <c r="B619" s="13"/>
      <c r="C619" s="13"/>
    </row>
    <row r="620" spans="1:3" ht="9">
      <c r="A620" s="13"/>
      <c r="B620" s="13"/>
      <c r="C620" s="13"/>
    </row>
    <row r="621" spans="1:3" ht="9">
      <c r="A621" s="13"/>
      <c r="B621" s="13"/>
      <c r="C621" s="13"/>
    </row>
    <row r="622" spans="1:3" ht="9">
      <c r="A622" s="13"/>
      <c r="B622" s="13"/>
      <c r="C622" s="13"/>
    </row>
    <row r="623" spans="1:3" ht="9">
      <c r="A623" s="13"/>
      <c r="B623" s="13"/>
      <c r="C623" s="13"/>
    </row>
    <row r="624" spans="1:3" ht="9">
      <c r="A624" s="13"/>
      <c r="B624" s="13"/>
      <c r="C624" s="13"/>
    </row>
    <row r="625" spans="1:3" ht="9">
      <c r="A625" s="13"/>
      <c r="B625" s="13"/>
      <c r="C625" s="13"/>
    </row>
    <row r="626" spans="1:3" ht="9">
      <c r="A626" s="13"/>
      <c r="B626" s="13"/>
      <c r="C626" s="13"/>
    </row>
    <row r="627" spans="1:3" ht="9">
      <c r="A627" s="13"/>
      <c r="B627" s="13"/>
      <c r="C627" s="13"/>
    </row>
    <row r="628" spans="1:3" ht="9">
      <c r="A628" s="13"/>
      <c r="B628" s="13"/>
      <c r="C628" s="13"/>
    </row>
    <row r="629" spans="1:3" ht="9">
      <c r="A629" s="13"/>
      <c r="B629" s="13"/>
      <c r="C629" s="13"/>
    </row>
    <row r="630" spans="1:3" ht="9">
      <c r="A630" s="13"/>
      <c r="B630" s="13"/>
      <c r="C630" s="13"/>
    </row>
    <row r="631" spans="1:3" ht="9">
      <c r="A631" s="13"/>
      <c r="B631" s="13"/>
      <c r="C631" s="13"/>
    </row>
    <row r="632" spans="1:3" ht="9">
      <c r="A632" s="13"/>
      <c r="B632" s="13"/>
      <c r="C632" s="13"/>
    </row>
    <row r="633" spans="1:3" ht="9">
      <c r="A633" s="13"/>
      <c r="B633" s="13"/>
      <c r="C633" s="13"/>
    </row>
    <row r="634" spans="1:3" ht="9">
      <c r="A634" s="13"/>
      <c r="B634" s="13"/>
      <c r="C634" s="13"/>
    </row>
    <row r="635" spans="1:3" ht="9">
      <c r="A635" s="13"/>
      <c r="B635" s="13"/>
      <c r="C635" s="13"/>
    </row>
    <row r="636" spans="1:3" ht="9">
      <c r="A636" s="13"/>
      <c r="B636" s="13"/>
      <c r="C636" s="13"/>
    </row>
    <row r="637" spans="1:3" ht="9">
      <c r="A637" s="13"/>
      <c r="B637" s="13"/>
      <c r="C637" s="13"/>
    </row>
    <row r="638" spans="1:3" ht="9">
      <c r="A638" s="13"/>
      <c r="B638" s="13"/>
      <c r="C638" s="13"/>
    </row>
    <row r="639" spans="1:3" ht="9">
      <c r="A639" s="13"/>
      <c r="B639" s="13"/>
      <c r="C639" s="13"/>
    </row>
    <row r="640" spans="1:3" ht="9">
      <c r="A640" s="13"/>
      <c r="B640" s="13"/>
      <c r="C640" s="13"/>
    </row>
    <row r="641" spans="1:3" ht="9">
      <c r="A641" s="13"/>
      <c r="B641" s="13"/>
      <c r="C641" s="13"/>
    </row>
    <row r="642" spans="1:3" ht="9">
      <c r="A642" s="13"/>
      <c r="B642" s="13"/>
      <c r="C642" s="13"/>
    </row>
    <row r="643" spans="1:3" ht="9">
      <c r="A643" s="13"/>
      <c r="B643" s="13"/>
      <c r="C643" s="13"/>
    </row>
    <row r="644" spans="1:3" ht="9">
      <c r="A644" s="13"/>
      <c r="B644" s="13"/>
      <c r="C644" s="13"/>
    </row>
    <row r="645" spans="1:3" ht="9">
      <c r="A645" s="13"/>
      <c r="B645" s="13"/>
      <c r="C645" s="13"/>
    </row>
    <row r="646" spans="1:3" ht="9">
      <c r="A646" s="13"/>
      <c r="B646" s="13"/>
      <c r="C646" s="13"/>
    </row>
    <row r="647" spans="1:3" ht="9">
      <c r="A647" s="13"/>
      <c r="B647" s="13"/>
      <c r="C647" s="13"/>
    </row>
    <row r="648" spans="1:3" ht="9">
      <c r="A648" s="13"/>
      <c r="B648" s="13"/>
      <c r="C648" s="13"/>
    </row>
    <row r="649" spans="1:3" ht="9">
      <c r="A649" s="13"/>
      <c r="B649" s="13"/>
      <c r="C649" s="13"/>
    </row>
    <row r="650" spans="1:3" ht="9">
      <c r="A650" s="13"/>
      <c r="B650" s="13"/>
      <c r="C650" s="13"/>
    </row>
    <row r="651" spans="1:3" ht="9">
      <c r="A651" s="13"/>
      <c r="B651" s="13"/>
      <c r="C651" s="13"/>
    </row>
    <row r="652" spans="1:3" ht="9">
      <c r="A652" s="13"/>
      <c r="B652" s="13"/>
      <c r="C652" s="13"/>
    </row>
    <row r="653" spans="1:3" ht="9">
      <c r="A653" s="13"/>
      <c r="B653" s="13"/>
      <c r="C653" s="13"/>
    </row>
    <row r="654" spans="1:3" ht="9">
      <c r="A654" s="13"/>
      <c r="B654" s="13"/>
      <c r="C654" s="13"/>
    </row>
    <row r="655" spans="1:3" ht="9">
      <c r="A655" s="13"/>
      <c r="B655" s="13"/>
      <c r="C655" s="13"/>
    </row>
    <row r="656" spans="1:3" ht="9">
      <c r="A656" s="13"/>
      <c r="B656" s="13"/>
      <c r="C656" s="13"/>
    </row>
    <row r="657" spans="1:3" ht="9">
      <c r="A657" s="13"/>
      <c r="B657" s="13"/>
      <c r="C657" s="13"/>
    </row>
    <row r="658" spans="1:3" ht="9">
      <c r="A658" s="13"/>
      <c r="B658" s="13"/>
      <c r="C658" s="13"/>
    </row>
    <row r="659" spans="1:3" ht="9">
      <c r="A659" s="13"/>
      <c r="B659" s="13"/>
      <c r="C659" s="13"/>
    </row>
    <row r="660" spans="1:3" ht="9">
      <c r="A660" s="13"/>
      <c r="B660" s="13"/>
      <c r="C660" s="13"/>
    </row>
    <row r="661" spans="1:3" ht="9">
      <c r="A661" s="13"/>
      <c r="B661" s="13"/>
      <c r="C661" s="13"/>
    </row>
    <row r="662" spans="1:3" ht="9">
      <c r="A662" s="13"/>
      <c r="B662" s="13"/>
      <c r="C662" s="13"/>
    </row>
    <row r="663" spans="1:3" ht="9">
      <c r="A663" s="13"/>
      <c r="B663" s="13"/>
      <c r="C663" s="13"/>
    </row>
    <row r="664" spans="1:3" ht="9">
      <c r="A664" s="13"/>
      <c r="B664" s="13"/>
      <c r="C664" s="13"/>
    </row>
    <row r="665" spans="1:3" ht="9">
      <c r="A665" s="13"/>
      <c r="B665" s="13"/>
      <c r="C665" s="13"/>
    </row>
    <row r="666" spans="1:3" ht="9">
      <c r="A666" s="13"/>
      <c r="B666" s="13"/>
      <c r="C666" s="13"/>
    </row>
    <row r="667" spans="1:3" ht="9">
      <c r="A667" s="13"/>
      <c r="B667" s="13"/>
      <c r="C667" s="13"/>
    </row>
    <row r="668" spans="1:3" ht="9">
      <c r="A668" s="13"/>
      <c r="B668" s="13"/>
      <c r="C668" s="13"/>
    </row>
    <row r="669" spans="1:3" ht="9">
      <c r="A669" s="13"/>
      <c r="B669" s="13"/>
      <c r="C669" s="13"/>
    </row>
    <row r="670" spans="1:3" ht="9">
      <c r="A670" s="13"/>
      <c r="B670" s="13"/>
      <c r="C670" s="13"/>
    </row>
    <row r="671" spans="1:3" ht="9">
      <c r="A671" s="13"/>
      <c r="B671" s="13"/>
      <c r="C671" s="13"/>
    </row>
    <row r="672" spans="1:3" ht="9">
      <c r="A672" s="13"/>
      <c r="B672" s="13"/>
      <c r="C672" s="13"/>
    </row>
    <row r="673" spans="1:3" ht="9">
      <c r="A673" s="13"/>
      <c r="B673" s="13"/>
      <c r="C673" s="13"/>
    </row>
    <row r="674" spans="1:3" ht="9">
      <c r="A674" s="13"/>
      <c r="B674" s="13"/>
      <c r="C674" s="13"/>
    </row>
    <row r="675" spans="1:3" ht="9">
      <c r="A675" s="13"/>
      <c r="B675" s="13"/>
      <c r="C675" s="13"/>
    </row>
    <row r="676" spans="1:3" ht="9">
      <c r="A676" s="13"/>
      <c r="B676" s="13"/>
      <c r="C676" s="13"/>
    </row>
    <row r="677" spans="1:3" ht="9">
      <c r="A677" s="13"/>
      <c r="B677" s="13"/>
      <c r="C677" s="13"/>
    </row>
    <row r="678" spans="1:3" ht="9">
      <c r="A678" s="13"/>
      <c r="B678" s="13"/>
      <c r="C678" s="13"/>
    </row>
    <row r="679" spans="1:3" ht="9">
      <c r="A679" s="13"/>
      <c r="B679" s="13"/>
      <c r="C679" s="13"/>
    </row>
    <row r="680" spans="1:3" ht="9">
      <c r="A680" s="13"/>
      <c r="B680" s="13"/>
      <c r="C680" s="13"/>
    </row>
    <row r="681" spans="1:3" ht="9">
      <c r="A681" s="13"/>
      <c r="B681" s="13"/>
      <c r="C681" s="13"/>
    </row>
    <row r="682" spans="1:3" ht="9">
      <c r="A682" s="13"/>
      <c r="B682" s="13"/>
      <c r="C682" s="13"/>
    </row>
    <row r="683" spans="1:3" ht="9">
      <c r="A683" s="13"/>
      <c r="B683" s="13"/>
      <c r="C683" s="13"/>
    </row>
    <row r="684" spans="1:3" ht="9">
      <c r="A684" s="13"/>
      <c r="B684" s="13"/>
      <c r="C684" s="13"/>
    </row>
    <row r="685" spans="1:3" ht="9">
      <c r="A685" s="13"/>
      <c r="B685" s="13"/>
      <c r="C685" s="13"/>
    </row>
    <row r="686" spans="1:3" ht="9">
      <c r="A686" s="13"/>
      <c r="B686" s="13"/>
      <c r="C686" s="13"/>
    </row>
    <row r="687" spans="1:3" ht="9">
      <c r="A687" s="13"/>
      <c r="B687" s="13"/>
      <c r="C687" s="13"/>
    </row>
    <row r="688" spans="1:3" ht="9">
      <c r="A688" s="13"/>
      <c r="B688" s="13"/>
      <c r="C688" s="13"/>
    </row>
    <row r="689" spans="1:3" ht="9">
      <c r="A689" s="13"/>
      <c r="B689" s="13"/>
      <c r="C689" s="13"/>
    </row>
    <row r="690" spans="1:3" ht="9">
      <c r="A690" s="13"/>
      <c r="B690" s="13"/>
      <c r="C690" s="13"/>
    </row>
    <row r="691" spans="1:3" ht="9">
      <c r="A691" s="13"/>
      <c r="B691" s="13"/>
      <c r="C691" s="13"/>
    </row>
    <row r="692" spans="1:3" ht="9">
      <c r="A692" s="13"/>
      <c r="B692" s="13"/>
      <c r="C692" s="13"/>
    </row>
    <row r="693" spans="1:3" ht="9">
      <c r="A693" s="13"/>
      <c r="B693" s="13"/>
      <c r="C693" s="13"/>
    </row>
    <row r="694" spans="1:3" ht="9">
      <c r="A694" s="13"/>
      <c r="B694" s="13"/>
      <c r="C694" s="13"/>
    </row>
    <row r="695" spans="1:3" ht="9">
      <c r="A695" s="13"/>
      <c r="B695" s="13"/>
      <c r="C695" s="13"/>
    </row>
    <row r="696" spans="1:3" ht="9">
      <c r="A696" s="13"/>
      <c r="B696" s="13"/>
      <c r="C696" s="13"/>
    </row>
    <row r="697" spans="1:3" ht="9">
      <c r="A697" s="13"/>
      <c r="B697" s="13"/>
      <c r="C697" s="13"/>
    </row>
    <row r="698" spans="1:3" ht="9">
      <c r="A698" s="13"/>
      <c r="B698" s="13"/>
      <c r="C698" s="13"/>
    </row>
    <row r="699" spans="1:3" ht="9">
      <c r="A699" s="13"/>
      <c r="B699" s="13"/>
      <c r="C699" s="13"/>
    </row>
    <row r="700" spans="1:3" ht="9">
      <c r="A700" s="13"/>
      <c r="B700" s="13"/>
      <c r="C700" s="13"/>
    </row>
    <row r="701" spans="1:3" ht="9">
      <c r="A701" s="13"/>
      <c r="B701" s="13"/>
      <c r="C701" s="13"/>
    </row>
    <row r="702" spans="1:3" ht="9">
      <c r="A702" s="13"/>
      <c r="B702" s="13"/>
      <c r="C702" s="13"/>
    </row>
    <row r="703" spans="1:3" ht="9">
      <c r="A703" s="13"/>
      <c r="B703" s="13"/>
      <c r="C703" s="13"/>
    </row>
    <row r="704" spans="1:3" ht="9">
      <c r="A704" s="13"/>
      <c r="B704" s="13"/>
      <c r="C704" s="13"/>
    </row>
    <row r="705" spans="1:3" ht="9">
      <c r="A705" s="13"/>
      <c r="B705" s="13"/>
      <c r="C705" s="13"/>
    </row>
    <row r="706" spans="1:3" ht="9">
      <c r="A706" s="13"/>
      <c r="B706" s="13"/>
      <c r="C706" s="13"/>
    </row>
    <row r="707" spans="1:3" ht="9">
      <c r="A707" s="13"/>
      <c r="B707" s="13"/>
      <c r="C707" s="13"/>
    </row>
    <row r="708" spans="1:3" ht="9">
      <c r="A708" s="13"/>
      <c r="B708" s="13"/>
      <c r="C708" s="13"/>
    </row>
    <row r="709" spans="1:3" ht="9">
      <c r="A709" s="13"/>
      <c r="B709" s="13"/>
      <c r="C709" s="13"/>
    </row>
    <row r="710" spans="1:3" ht="9">
      <c r="A710" s="13"/>
      <c r="B710" s="13"/>
      <c r="C710" s="13"/>
    </row>
    <row r="711" spans="1:3" ht="9">
      <c r="A711" s="13"/>
      <c r="B711" s="13"/>
      <c r="C711" s="13"/>
    </row>
    <row r="712" spans="1:3" ht="9">
      <c r="A712" s="13"/>
      <c r="B712" s="13"/>
      <c r="C712" s="13"/>
    </row>
    <row r="713" spans="1:3" ht="9">
      <c r="A713" s="13"/>
      <c r="B713" s="13"/>
      <c r="C713" s="13"/>
    </row>
    <row r="714" spans="1:3" ht="9">
      <c r="A714" s="13"/>
      <c r="B714" s="13"/>
      <c r="C714" s="13"/>
    </row>
    <row r="715" spans="1:3" ht="9">
      <c r="A715" s="13"/>
      <c r="B715" s="13"/>
      <c r="C715" s="13"/>
    </row>
    <row r="716" spans="1:3" ht="9">
      <c r="A716" s="13"/>
      <c r="B716" s="13"/>
      <c r="C716" s="13"/>
    </row>
    <row r="717" spans="1:3" ht="9">
      <c r="A717" s="13"/>
      <c r="B717" s="13"/>
      <c r="C717" s="13"/>
    </row>
    <row r="718" spans="1:3" ht="9">
      <c r="A718" s="13"/>
      <c r="B718" s="13"/>
      <c r="C718" s="13"/>
    </row>
    <row r="719" spans="1:3" ht="9">
      <c r="A719" s="13"/>
      <c r="B719" s="13"/>
      <c r="C719" s="13"/>
    </row>
    <row r="720" spans="1:3" ht="9">
      <c r="A720" s="13"/>
      <c r="B720" s="13"/>
      <c r="C720" s="13"/>
    </row>
    <row r="721" spans="1:3" ht="9">
      <c r="A721" s="13"/>
      <c r="B721" s="13"/>
      <c r="C721" s="13"/>
    </row>
    <row r="722" spans="1:3" ht="9">
      <c r="A722" s="13"/>
      <c r="B722" s="13"/>
      <c r="C722" s="13"/>
    </row>
    <row r="723" spans="1:3" ht="9">
      <c r="A723" s="13"/>
      <c r="B723" s="13"/>
      <c r="C723" s="13"/>
    </row>
    <row r="724" spans="1:3" ht="9">
      <c r="A724" s="13"/>
      <c r="B724" s="13"/>
      <c r="C724" s="13"/>
    </row>
    <row r="725" spans="1:3" ht="9">
      <c r="A725" s="13"/>
      <c r="B725" s="13"/>
      <c r="C725" s="13"/>
    </row>
    <row r="726" spans="1:3" ht="9">
      <c r="A726" s="13"/>
      <c r="B726" s="13"/>
      <c r="C726" s="13"/>
    </row>
    <row r="727" spans="1:3" ht="9">
      <c r="A727" s="13"/>
      <c r="B727" s="13"/>
      <c r="C727" s="13"/>
    </row>
    <row r="728" spans="1:3" ht="9">
      <c r="A728" s="13"/>
      <c r="B728" s="13"/>
      <c r="C728" s="13"/>
    </row>
    <row r="729" spans="1:3" ht="9">
      <c r="A729" s="13"/>
      <c r="B729" s="13"/>
      <c r="C729" s="13"/>
    </row>
    <row r="730" spans="1:3" ht="9">
      <c r="A730" s="13"/>
      <c r="B730" s="13"/>
      <c r="C730" s="13"/>
    </row>
    <row r="731" spans="1:3" ht="9">
      <c r="A731" s="13"/>
      <c r="B731" s="13"/>
      <c r="C731" s="13"/>
    </row>
    <row r="732" spans="1:3" ht="9">
      <c r="A732" s="13"/>
      <c r="B732" s="13"/>
      <c r="C732" s="13"/>
    </row>
    <row r="733" spans="1:3" ht="9">
      <c r="A733" s="13"/>
      <c r="B733" s="13"/>
      <c r="C733" s="13"/>
    </row>
    <row r="734" spans="1:3" ht="9">
      <c r="A734" s="13"/>
      <c r="B734" s="13"/>
      <c r="C734" s="13"/>
    </row>
    <row r="735" spans="1:3" ht="9">
      <c r="A735" s="13"/>
      <c r="B735" s="13"/>
      <c r="C735" s="13"/>
    </row>
    <row r="736" spans="1:3" ht="9">
      <c r="A736" s="13"/>
      <c r="B736" s="13"/>
      <c r="C736" s="13"/>
    </row>
    <row r="737" spans="1:3" ht="9">
      <c r="A737" s="13"/>
      <c r="B737" s="13"/>
      <c r="C737" s="13"/>
    </row>
    <row r="738" spans="1:3" ht="9">
      <c r="A738" s="13"/>
      <c r="B738" s="13"/>
      <c r="C738" s="13"/>
    </row>
    <row r="739" spans="1:3" ht="9">
      <c r="A739" s="13"/>
      <c r="B739" s="13"/>
      <c r="C739" s="13"/>
    </row>
    <row r="740" spans="1:3" ht="9">
      <c r="A740" s="13"/>
      <c r="B740" s="13"/>
      <c r="C740" s="13"/>
    </row>
    <row r="741" spans="1:3" ht="9">
      <c r="A741" s="13"/>
      <c r="B741" s="13"/>
      <c r="C741" s="13"/>
    </row>
    <row r="742" spans="1:3" ht="9">
      <c r="A742" s="13"/>
      <c r="B742" s="13"/>
      <c r="C742" s="13"/>
    </row>
    <row r="743" spans="1:3" ht="9">
      <c r="A743" s="13"/>
      <c r="B743" s="13"/>
      <c r="C743" s="13"/>
    </row>
    <row r="744" spans="1:3" ht="9">
      <c r="A744" s="13"/>
      <c r="B744" s="13"/>
      <c r="C744" s="13"/>
    </row>
    <row r="745" spans="1:3" ht="9">
      <c r="A745" s="13"/>
      <c r="B745" s="13"/>
      <c r="C745" s="13"/>
    </row>
    <row r="746" spans="1:3" ht="9">
      <c r="A746" s="13"/>
      <c r="B746" s="13"/>
      <c r="C746" s="13"/>
    </row>
    <row r="747" spans="1:3" ht="9">
      <c r="A747" s="13"/>
      <c r="B747" s="13"/>
      <c r="C747" s="13"/>
    </row>
    <row r="748" spans="1:3" ht="9">
      <c r="A748" s="13"/>
      <c r="B748" s="13"/>
      <c r="C748" s="13"/>
    </row>
    <row r="749" spans="1:3" ht="9">
      <c r="A749" s="13"/>
      <c r="B749" s="13"/>
      <c r="C749" s="13"/>
    </row>
    <row r="750" spans="1:3" ht="9">
      <c r="A750" s="13"/>
      <c r="B750" s="13"/>
      <c r="C750" s="13"/>
    </row>
    <row r="751" spans="1:3" ht="9">
      <c r="A751" s="13"/>
      <c r="B751" s="13"/>
      <c r="C751" s="13"/>
    </row>
    <row r="752" spans="1:3" ht="9">
      <c r="A752" s="13"/>
      <c r="B752" s="13"/>
      <c r="C752" s="13"/>
    </row>
    <row r="753" spans="1:3" ht="9">
      <c r="A753" s="13"/>
      <c r="B753" s="13"/>
      <c r="C753" s="13"/>
    </row>
    <row r="754" spans="1:3" ht="9">
      <c r="A754" s="13"/>
      <c r="B754" s="13"/>
      <c r="C754" s="13"/>
    </row>
    <row r="755" spans="1:3" ht="9">
      <c r="A755" s="13"/>
      <c r="B755" s="13"/>
      <c r="C755" s="13"/>
    </row>
    <row r="756" spans="1:3" ht="9">
      <c r="A756" s="13"/>
      <c r="B756" s="13"/>
      <c r="C756" s="13"/>
    </row>
    <row r="757" spans="1:3" ht="9">
      <c r="A757" s="13"/>
      <c r="B757" s="13"/>
      <c r="C757" s="13"/>
    </row>
    <row r="758" spans="1:3" ht="9">
      <c r="A758" s="13"/>
      <c r="B758" s="13"/>
      <c r="C758" s="13"/>
    </row>
    <row r="759" spans="1:3" ht="9">
      <c r="A759" s="13"/>
      <c r="B759" s="13"/>
      <c r="C759" s="13"/>
    </row>
    <row r="760" spans="1:3" ht="9">
      <c r="A760" s="13"/>
      <c r="B760" s="13"/>
      <c r="C760" s="13"/>
    </row>
    <row r="761" spans="1:3" ht="9">
      <c r="A761" s="13"/>
      <c r="B761" s="13"/>
      <c r="C761" s="13"/>
    </row>
    <row r="762" spans="1:3" ht="9">
      <c r="A762" s="13"/>
      <c r="B762" s="13"/>
      <c r="C762" s="13"/>
    </row>
    <row r="763" spans="1:3" ht="9">
      <c r="A763" s="13"/>
      <c r="B763" s="13"/>
      <c r="C763" s="13"/>
    </row>
    <row r="764" spans="1:3" ht="9">
      <c r="A764" s="13"/>
      <c r="B764" s="13"/>
      <c r="C764" s="13"/>
    </row>
    <row r="765" spans="1:3" ht="9">
      <c r="A765" s="13"/>
      <c r="B765" s="13"/>
      <c r="C765" s="13"/>
    </row>
    <row r="766" spans="1:3" ht="9">
      <c r="A766" s="13"/>
      <c r="B766" s="13"/>
      <c r="C766" s="13"/>
    </row>
    <row r="767" spans="1:3" ht="9">
      <c r="A767" s="13"/>
      <c r="B767" s="13"/>
      <c r="C767" s="13"/>
    </row>
    <row r="768" spans="1:3" ht="9">
      <c r="A768" s="13"/>
      <c r="B768" s="13"/>
      <c r="C768" s="13"/>
    </row>
    <row r="769" spans="1:3" ht="9">
      <c r="A769" s="13"/>
      <c r="B769" s="13"/>
      <c r="C769" s="13"/>
    </row>
    <row r="770" spans="1:3" ht="9">
      <c r="A770" s="13"/>
      <c r="B770" s="13"/>
      <c r="C770" s="13"/>
    </row>
    <row r="771" spans="1:3" ht="9">
      <c r="A771" s="13"/>
      <c r="B771" s="13"/>
      <c r="C771" s="13"/>
    </row>
    <row r="772" spans="1:3" ht="9">
      <c r="A772" s="13"/>
      <c r="B772" s="13"/>
      <c r="C772" s="13"/>
    </row>
    <row r="773" spans="1:3" ht="9">
      <c r="A773" s="13"/>
      <c r="B773" s="13"/>
      <c r="C773" s="13"/>
    </row>
    <row r="774" spans="1:3" ht="9">
      <c r="A774" s="13"/>
      <c r="B774" s="13"/>
      <c r="C774" s="13"/>
    </row>
    <row r="775" spans="1:3" ht="9">
      <c r="A775" s="13"/>
      <c r="B775" s="13"/>
      <c r="C775" s="13"/>
    </row>
    <row r="776" spans="1:3" ht="9">
      <c r="A776" s="13"/>
      <c r="B776" s="13"/>
      <c r="C776" s="13"/>
    </row>
    <row r="777" spans="1:3" ht="9">
      <c r="A777" s="13"/>
      <c r="B777" s="13"/>
      <c r="C777" s="13"/>
    </row>
    <row r="778" spans="1:3" ht="9">
      <c r="A778" s="13"/>
      <c r="B778" s="13"/>
      <c r="C778" s="13"/>
    </row>
    <row r="779" spans="1:3" ht="9">
      <c r="A779" s="13"/>
      <c r="B779" s="13"/>
      <c r="C779" s="13"/>
    </row>
    <row r="780" spans="1:3" ht="9">
      <c r="A780" s="13"/>
      <c r="B780" s="13"/>
      <c r="C780" s="13"/>
    </row>
    <row r="781" spans="1:3" ht="9">
      <c r="A781" s="13"/>
      <c r="B781" s="13"/>
      <c r="C781" s="13"/>
    </row>
    <row r="782" spans="1:3" ht="9">
      <c r="A782" s="13"/>
      <c r="B782" s="13"/>
      <c r="C782" s="13"/>
    </row>
    <row r="783" spans="1:3" ht="9">
      <c r="A783" s="13"/>
      <c r="B783" s="13"/>
      <c r="C783" s="13"/>
    </row>
    <row r="784" spans="1:3" ht="9">
      <c r="A784" s="13"/>
      <c r="B784" s="13"/>
      <c r="C784" s="13"/>
    </row>
    <row r="785" spans="1:3" ht="9">
      <c r="A785" s="13"/>
      <c r="B785" s="13"/>
      <c r="C785" s="13"/>
    </row>
    <row r="786" spans="1:3" ht="9">
      <c r="A786" s="13"/>
      <c r="B786" s="13"/>
      <c r="C786" s="13"/>
    </row>
    <row r="787" spans="1:3" ht="9">
      <c r="A787" s="13"/>
      <c r="B787" s="13"/>
      <c r="C787" s="13"/>
    </row>
    <row r="788" spans="1:3" ht="9">
      <c r="A788" s="13"/>
      <c r="B788" s="13"/>
      <c r="C788" s="13"/>
    </row>
    <row r="789" spans="1:3" ht="9">
      <c r="A789" s="13"/>
      <c r="B789" s="13"/>
      <c r="C789" s="13"/>
    </row>
    <row r="790" spans="1:3" ht="9">
      <c r="A790" s="13"/>
      <c r="B790" s="13"/>
      <c r="C790" s="13"/>
    </row>
    <row r="791" spans="1:3" ht="9">
      <c r="A791" s="13"/>
      <c r="B791" s="13"/>
      <c r="C791" s="13"/>
    </row>
    <row r="792" spans="1:3" ht="9">
      <c r="A792" s="13"/>
      <c r="B792" s="13"/>
      <c r="C792" s="13"/>
    </row>
    <row r="793" spans="1:3" ht="9">
      <c r="A793" s="13"/>
      <c r="B793" s="13"/>
      <c r="C793" s="13"/>
    </row>
    <row r="794" spans="1:3" ht="9">
      <c r="A794" s="13"/>
      <c r="B794" s="13"/>
      <c r="C794" s="13"/>
    </row>
    <row r="795" spans="1:3" ht="9">
      <c r="A795" s="13"/>
      <c r="B795" s="13"/>
      <c r="C795" s="13"/>
    </row>
    <row r="796" spans="1:3" ht="9">
      <c r="A796" s="13"/>
      <c r="B796" s="13"/>
      <c r="C796" s="13"/>
    </row>
    <row r="797" spans="1:3" ht="9">
      <c r="A797" s="13"/>
      <c r="B797" s="13"/>
      <c r="C797" s="13"/>
    </row>
    <row r="798" spans="1:3" ht="9">
      <c r="A798" s="13"/>
      <c r="B798" s="13"/>
      <c r="C798" s="13"/>
    </row>
    <row r="799" spans="1:3" ht="9">
      <c r="A799" s="13"/>
      <c r="B799" s="13"/>
      <c r="C799" s="13"/>
    </row>
    <row r="800" spans="1:3" ht="9">
      <c r="A800" s="13"/>
      <c r="B800" s="13"/>
      <c r="C800" s="13"/>
    </row>
    <row r="801" spans="1:3" ht="9">
      <c r="A801" s="13"/>
      <c r="B801" s="13"/>
      <c r="C801" s="13"/>
    </row>
    <row r="802" spans="1:3" ht="9">
      <c r="A802" s="13"/>
      <c r="B802" s="13"/>
      <c r="C802" s="13"/>
    </row>
    <row r="803" spans="1:3" ht="9">
      <c r="A803" s="13"/>
      <c r="B803" s="13"/>
      <c r="C803" s="13"/>
    </row>
    <row r="804" spans="1:3" ht="9">
      <c r="A804" s="13"/>
      <c r="B804" s="13"/>
      <c r="C804" s="13"/>
    </row>
    <row r="805" spans="1:3" ht="9">
      <c r="A805" s="13"/>
      <c r="B805" s="13"/>
      <c r="C805" s="13"/>
    </row>
    <row r="806" spans="1:3" ht="9">
      <c r="A806" s="13"/>
      <c r="B806" s="13"/>
      <c r="C806" s="13"/>
    </row>
    <row r="807" spans="1:3" ht="9">
      <c r="A807" s="13"/>
      <c r="B807" s="13"/>
      <c r="C807" s="13"/>
    </row>
    <row r="808" spans="1:3" ht="9">
      <c r="A808" s="13"/>
      <c r="B808" s="13"/>
      <c r="C808" s="13"/>
    </row>
    <row r="809" spans="1:3" ht="9">
      <c r="A809" s="13"/>
      <c r="B809" s="13"/>
      <c r="C809" s="13"/>
    </row>
    <row r="810" spans="1:3" ht="9">
      <c r="A810" s="13"/>
      <c r="B810" s="13"/>
      <c r="C810" s="13"/>
    </row>
    <row r="811" spans="1:3" ht="9">
      <c r="A811" s="13"/>
      <c r="B811" s="13"/>
      <c r="C811" s="13"/>
    </row>
    <row r="812" spans="1:3" ht="9">
      <c r="A812" s="13"/>
      <c r="B812" s="13"/>
      <c r="C812" s="13"/>
    </row>
    <row r="813" spans="1:3" ht="9">
      <c r="A813" s="13"/>
      <c r="B813" s="13"/>
      <c r="C813" s="13"/>
    </row>
    <row r="814" spans="1:3" ht="9">
      <c r="A814" s="13"/>
      <c r="B814" s="13"/>
      <c r="C814" s="13"/>
    </row>
    <row r="815" spans="1:3" ht="9">
      <c r="A815" s="13"/>
      <c r="B815" s="13"/>
      <c r="C815" s="13"/>
    </row>
    <row r="816" spans="1:3" ht="9">
      <c r="A816" s="13"/>
      <c r="B816" s="13"/>
      <c r="C816" s="13"/>
    </row>
    <row r="817" spans="1:3" ht="9">
      <c r="A817" s="13"/>
      <c r="B817" s="13"/>
      <c r="C817" s="13"/>
    </row>
    <row r="818" spans="1:3" ht="9">
      <c r="A818" s="13"/>
      <c r="B818" s="13"/>
      <c r="C818" s="13"/>
    </row>
    <row r="819" spans="1:3" ht="9">
      <c r="A819" s="13"/>
      <c r="B819" s="13"/>
      <c r="C819" s="13"/>
    </row>
    <row r="820" spans="1:3" ht="9">
      <c r="A820" s="13"/>
      <c r="B820" s="13"/>
      <c r="C820" s="13"/>
    </row>
    <row r="821" spans="1:3" ht="9">
      <c r="A821" s="13"/>
      <c r="B821" s="13"/>
      <c r="C821" s="13"/>
    </row>
    <row r="822" spans="1:3" ht="9">
      <c r="A822" s="13"/>
      <c r="B822" s="13"/>
      <c r="C822" s="13"/>
    </row>
    <row r="823" spans="1:3" ht="9">
      <c r="A823" s="13"/>
      <c r="B823" s="13"/>
      <c r="C823" s="13"/>
    </row>
    <row r="824" spans="1:3" ht="9">
      <c r="A824" s="13"/>
      <c r="B824" s="13"/>
      <c r="C824" s="13"/>
    </row>
    <row r="825" spans="1:3" ht="9">
      <c r="A825" s="13"/>
      <c r="B825" s="13"/>
      <c r="C825" s="13"/>
    </row>
    <row r="826" spans="1:3" ht="9">
      <c r="A826" s="13"/>
      <c r="B826" s="13"/>
      <c r="C826" s="13"/>
    </row>
    <row r="827" spans="1:3" ht="9">
      <c r="A827" s="13"/>
      <c r="B827" s="13"/>
      <c r="C827" s="13"/>
    </row>
    <row r="828" spans="1:3" ht="9">
      <c r="A828" s="13"/>
      <c r="B828" s="13"/>
      <c r="C828" s="13"/>
    </row>
    <row r="829" spans="1:3" ht="9">
      <c r="A829" s="13"/>
      <c r="B829" s="13"/>
      <c r="C829" s="13"/>
    </row>
    <row r="830" spans="1:3" ht="9">
      <c r="A830" s="13"/>
      <c r="B830" s="13"/>
      <c r="C830" s="13"/>
    </row>
    <row r="831" spans="1:3" ht="9">
      <c r="A831" s="13"/>
      <c r="B831" s="13"/>
      <c r="C831" s="13"/>
    </row>
    <row r="832" spans="1:3" ht="9">
      <c r="A832" s="13"/>
      <c r="B832" s="13"/>
      <c r="C832" s="13"/>
    </row>
    <row r="833" spans="1:3" ht="9">
      <c r="A833" s="13"/>
      <c r="B833" s="13"/>
      <c r="C833" s="13"/>
    </row>
    <row r="834" spans="1:3" ht="9">
      <c r="A834" s="13"/>
      <c r="B834" s="13"/>
      <c r="C834" s="13"/>
    </row>
    <row r="835" spans="1:3" ht="9">
      <c r="A835" s="13"/>
      <c r="B835" s="13"/>
      <c r="C835" s="13"/>
    </row>
    <row r="836" spans="1:3" ht="9">
      <c r="A836" s="13"/>
      <c r="B836" s="13"/>
      <c r="C836" s="13"/>
    </row>
    <row r="837" spans="1:3" ht="9">
      <c r="A837" s="13"/>
      <c r="B837" s="13"/>
      <c r="C837" s="13"/>
    </row>
    <row r="838" spans="1:3" ht="9">
      <c r="A838" s="13"/>
      <c r="B838" s="13"/>
      <c r="C838" s="13"/>
    </row>
    <row r="839" spans="1:3" ht="9">
      <c r="A839" s="13"/>
      <c r="B839" s="13"/>
      <c r="C839" s="13"/>
    </row>
    <row r="840" spans="1:3" ht="9">
      <c r="A840" s="13"/>
      <c r="B840" s="13"/>
      <c r="C840" s="13"/>
    </row>
    <row r="841" spans="1:3" ht="9">
      <c r="A841" s="13"/>
      <c r="B841" s="13"/>
      <c r="C841" s="13"/>
    </row>
    <row r="842" spans="1:3" ht="9">
      <c r="A842" s="13"/>
      <c r="B842" s="13"/>
      <c r="C842" s="13"/>
    </row>
    <row r="843" spans="1:3" ht="9">
      <c r="A843" s="13"/>
      <c r="B843" s="13"/>
      <c r="C843" s="13"/>
    </row>
    <row r="844" spans="1:3" ht="9">
      <c r="A844" s="13"/>
      <c r="B844" s="13"/>
      <c r="C844" s="13"/>
    </row>
    <row r="845" spans="1:3" ht="9">
      <c r="A845" s="13"/>
      <c r="B845" s="13"/>
      <c r="C845" s="13"/>
    </row>
    <row r="846" spans="1:3" ht="9">
      <c r="A846" s="13"/>
      <c r="B846" s="13"/>
      <c r="C846" s="13"/>
    </row>
    <row r="847" spans="1:3" ht="9">
      <c r="A847" s="13"/>
      <c r="B847" s="13"/>
      <c r="C847" s="13"/>
    </row>
    <row r="848" spans="1:3" ht="9">
      <c r="A848" s="13"/>
      <c r="B848" s="13"/>
      <c r="C848" s="13"/>
    </row>
    <row r="849" spans="1:3" ht="9">
      <c r="A849" s="13"/>
      <c r="B849" s="13"/>
      <c r="C849" s="13"/>
    </row>
    <row r="850" spans="1:3" ht="9">
      <c r="A850" s="13"/>
      <c r="B850" s="13"/>
      <c r="C850" s="13"/>
    </row>
    <row r="851" spans="1:3" ht="9">
      <c r="A851" s="13"/>
      <c r="B851" s="13"/>
      <c r="C851" s="13"/>
    </row>
    <row r="852" spans="1:3" ht="9">
      <c r="A852" s="13"/>
      <c r="B852" s="13"/>
      <c r="C852" s="13"/>
    </row>
    <row r="853" spans="1:3" ht="9">
      <c r="A853" s="13"/>
      <c r="B853" s="13"/>
      <c r="C853" s="13"/>
    </row>
    <row r="854" spans="1:3" ht="9">
      <c r="A854" s="13"/>
      <c r="B854" s="13"/>
      <c r="C854" s="13"/>
    </row>
    <row r="855" spans="1:3" ht="9">
      <c r="A855" s="13"/>
      <c r="B855" s="13"/>
      <c r="C855" s="13"/>
    </row>
    <row r="856" spans="1:3" ht="9">
      <c r="A856" s="13"/>
      <c r="B856" s="13"/>
      <c r="C856" s="13"/>
    </row>
    <row r="857" spans="1:3" ht="9">
      <c r="A857" s="13"/>
      <c r="B857" s="13"/>
      <c r="C857" s="13"/>
    </row>
    <row r="858" spans="1:3" ht="9">
      <c r="A858" s="13"/>
      <c r="B858" s="13"/>
      <c r="C858" s="13"/>
    </row>
    <row r="859" spans="1:3" ht="9">
      <c r="A859" s="13"/>
      <c r="B859" s="13"/>
      <c r="C859" s="13"/>
    </row>
    <row r="860" spans="1:3" ht="9">
      <c r="A860" s="13"/>
      <c r="B860" s="13"/>
      <c r="C860" s="13"/>
    </row>
    <row r="861" spans="1:3" ht="9">
      <c r="A861" s="13"/>
      <c r="B861" s="13"/>
      <c r="C861" s="13"/>
    </row>
    <row r="862" spans="1:3" ht="9">
      <c r="A862" s="13"/>
      <c r="B862" s="13"/>
      <c r="C862" s="13"/>
    </row>
  </sheetData>
  <printOptions/>
  <pageMargins left="0.75" right="0.75" top="1" bottom="1" header="0" footer="0"/>
  <pageSetup horizontalDpi="200" verticalDpi="200" orientation="landscape" scale="85" r:id="rId1"/>
  <rowBreaks count="1" manualBreakCount="1">
    <brk id="5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C7" sqref="C7"/>
    </sheetView>
  </sheetViews>
  <sheetFormatPr defaultColWidth="11.421875" defaultRowHeight="12.75"/>
  <cols>
    <col min="1" max="1" width="3.28125" style="0" customWidth="1"/>
  </cols>
  <sheetData>
    <row r="2" spans="1:2" ht="12.75">
      <c r="A2">
        <v>3</v>
      </c>
      <c r="B2" t="s">
        <v>144</v>
      </c>
    </row>
    <row r="3" spans="1:2" ht="12.75">
      <c r="A3">
        <v>4</v>
      </c>
      <c r="B3" t="s">
        <v>145</v>
      </c>
    </row>
    <row r="4" ht="12.75">
      <c r="B4" t="s">
        <v>146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CAvila</cp:lastModifiedBy>
  <dcterms:created xsi:type="dcterms:W3CDTF">2003-03-22T17:38:33Z</dcterms:created>
  <dcterms:modified xsi:type="dcterms:W3CDTF">2003-03-24T19:21:44Z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1043734611</vt:i4>
  </property>
  <property fmtid="{D5CDD505-2E9C-101B-9397-08002B2CF9AE}" pid="4" name="_EmailSubje">
    <vt:lpwstr>cuadro n° 1 : Depósitos de ahorro previsional Voluntario (Estadísticas Mensuales)</vt:lpwstr>
  </property>
  <property fmtid="{D5CDD505-2E9C-101B-9397-08002B2CF9AE}" pid="5" name="_AuthorEma">
    <vt:lpwstr>CAvila@SVS.Organizacion_svs.com</vt:lpwstr>
  </property>
  <property fmtid="{D5CDD505-2E9C-101B-9397-08002B2CF9AE}" pid="6" name="_AuthorEmailDisplayNa">
    <vt:lpwstr>Avila Cardenas Carolina</vt:lpwstr>
  </property>
</Properties>
</file>