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060" windowHeight="7920" activeTab="0"/>
  </bookViews>
  <sheets>
    <sheet name="E.S.F (1)" sheetId="1" r:id="rId1"/>
  </sheets>
  <externalReferences>
    <externalReference r:id="rId4"/>
  </externalReferences>
  <definedNames>
    <definedName name="_xlnm.Print_Area" localSheetId="0">'E.S.F (1)'!$A$15:$I$43</definedName>
    <definedName name="LISTA1">'[1]INFORMES'!$U$2:$U$3</definedName>
  </definedNames>
  <calcPr fullCalcOnLoad="1"/>
</workbook>
</file>

<file path=xl/sharedStrings.xml><?xml version="1.0" encoding="utf-8"?>
<sst xmlns="http://schemas.openxmlformats.org/spreadsheetml/2006/main" count="605" uniqueCount="488">
  <si>
    <t xml:space="preserve">SVS - ESTADO DE SITUACION FINANCIERA </t>
  </si>
  <si>
    <t xml:space="preserve">1. ESTADO DE SITUACION FINANCIERA </t>
  </si>
  <si>
    <t xml:space="preserve">Al 01 de enero de </t>
  </si>
  <si>
    <t>Nota</t>
  </si>
  <si>
    <t>SVS - ESTADO DE RESULTADOS INTEGRALES</t>
  </si>
  <si>
    <t>2. ESTADO DE RESULTADOS INTEGRALES</t>
  </si>
  <si>
    <t>4. ESTADO DE FLUJOS DE EFECTIVO - METODO DIRECTO</t>
  </si>
  <si>
    <t>Total</t>
  </si>
  <si>
    <t xml:space="preserve">    (Expresado en miles de pesos)</t>
  </si>
  <si>
    <t>11.01.00</t>
  </si>
  <si>
    <t>11.02.00</t>
  </si>
  <si>
    <t>11.02.10</t>
  </si>
  <si>
    <t>11.02.11</t>
  </si>
  <si>
    <t>11.02.12</t>
  </si>
  <si>
    <t>11.02.20</t>
  </si>
  <si>
    <t>11.02.21</t>
  </si>
  <si>
    <t>11.02.22</t>
  </si>
  <si>
    <t>11.02.30</t>
  </si>
  <si>
    <t>11.02.40</t>
  </si>
  <si>
    <t>11.02.50</t>
  </si>
  <si>
    <t>11.02.60</t>
  </si>
  <si>
    <t>11.02.61</t>
  </si>
  <si>
    <t>11.02.62</t>
  </si>
  <si>
    <t>11.02.63</t>
  </si>
  <si>
    <t>11.03.00</t>
  </si>
  <si>
    <t>11.04.00</t>
  </si>
  <si>
    <t>11.05.00</t>
  </si>
  <si>
    <t>11.06.00</t>
  </si>
  <si>
    <t>11.07.00</t>
  </si>
  <si>
    <t>11.08.00</t>
  </si>
  <si>
    <t>11.09.00</t>
  </si>
  <si>
    <t>11.10.00</t>
  </si>
  <si>
    <t>11.11.00</t>
  </si>
  <si>
    <t>Instrumentos financieros</t>
  </si>
  <si>
    <t>10.00.00</t>
  </si>
  <si>
    <t>ACTIVOS</t>
  </si>
  <si>
    <t>21.01.00</t>
  </si>
  <si>
    <t>21.01.10</t>
  </si>
  <si>
    <t>21.01.20</t>
  </si>
  <si>
    <t>21.01.30</t>
  </si>
  <si>
    <t>21.01.31</t>
  </si>
  <si>
    <t>21.01.32</t>
  </si>
  <si>
    <t>21.01.33</t>
  </si>
  <si>
    <t>21.01.40</t>
  </si>
  <si>
    <t>21.02.00</t>
  </si>
  <si>
    <t>21.03.00</t>
  </si>
  <si>
    <t>21.04.00</t>
  </si>
  <si>
    <t>21.05.00</t>
  </si>
  <si>
    <t>21.06.00</t>
  </si>
  <si>
    <t>21.07.00</t>
  </si>
  <si>
    <t>21.08.00</t>
  </si>
  <si>
    <t>21.00.00</t>
  </si>
  <si>
    <t>PASIVOS Y PATRIMONIO</t>
  </si>
  <si>
    <t>PASIVOS</t>
  </si>
  <si>
    <t>PATRIMONIO</t>
  </si>
  <si>
    <t>22.01.00</t>
  </si>
  <si>
    <t>22.02.00</t>
  </si>
  <si>
    <t>22.03.00</t>
  </si>
  <si>
    <t>22.04.00</t>
  </si>
  <si>
    <t>22.00.00</t>
  </si>
  <si>
    <t>Resultado del ejercicio</t>
  </si>
  <si>
    <t>20.00.00</t>
  </si>
  <si>
    <t>Total Activos (+)</t>
  </si>
  <si>
    <t>Efectivo y efectivo equivalente (+)</t>
  </si>
  <si>
    <t xml:space="preserve">        Renta variable (+)</t>
  </si>
  <si>
    <t xml:space="preserve">        Renta fija e Intermediación Financiera (+)</t>
  </si>
  <si>
    <t xml:space="preserve">        Operaciones de compra con retroventa sobre IRV (+)</t>
  </si>
  <si>
    <t xml:space="preserve">        Operaciones de compra con retroventa sobre IRF e IIF (+)</t>
  </si>
  <si>
    <t xml:space="preserve">        Otras (+)  </t>
  </si>
  <si>
    <t xml:space="preserve">    A valor razonable - Cartera propia disponible (+)      </t>
  </si>
  <si>
    <t xml:space="preserve">    A valor razonable - Cartera propia comprometida (+) </t>
  </si>
  <si>
    <t xml:space="preserve">    A valor razonable - Instrumentos financieros derivados (+)</t>
  </si>
  <si>
    <t xml:space="preserve">    A costo amortizado - Cartera propia disponible (+) </t>
  </si>
  <si>
    <t xml:space="preserve">    A costo amortizado - Cartera propia comprometida (+)</t>
  </si>
  <si>
    <t xml:space="preserve">    A costo amortizado - Operaciones de financiamiento (+)                      </t>
  </si>
  <si>
    <t>Deudores por intermediación (+)</t>
  </si>
  <si>
    <t>Cuentas por cobrar por operaciones de cartera propia (+)</t>
  </si>
  <si>
    <t>Otras cuentas por cobrar (+)</t>
  </si>
  <si>
    <t>Inversiones en sociedades (+)</t>
  </si>
  <si>
    <t>Intangibles (+)</t>
  </si>
  <si>
    <t>Propiedades, planta y equipo (+)</t>
  </si>
  <si>
    <t>Otros activos (+)</t>
  </si>
  <si>
    <t>11.12.00</t>
  </si>
  <si>
    <t>Impuestos por cobrar  (+)</t>
  </si>
  <si>
    <t>Impuestos diferidos (+)</t>
  </si>
  <si>
    <t>Pasivos financieros (+)</t>
  </si>
  <si>
    <t xml:space="preserve">    A valor razonable (+)</t>
  </si>
  <si>
    <t xml:space="preserve">   Obligaciones por financiamiento (+)</t>
  </si>
  <si>
    <t xml:space="preserve">        Operaciones de venta con retrocompra sobre IRV (+)</t>
  </si>
  <si>
    <t xml:space="preserve">        Operaciones de venta con retrocompra sobre IRF e IIF (+)</t>
  </si>
  <si>
    <t xml:space="preserve">        Otras (+)</t>
  </si>
  <si>
    <t xml:space="preserve">   Obligaciones con bancos e instituciones financieras (+)</t>
  </si>
  <si>
    <t xml:space="preserve">Acreedores por intermediación (+)                                                                      </t>
  </si>
  <si>
    <t>Cuentas por pagar por operaciones de cartera propia (+)</t>
  </si>
  <si>
    <t xml:space="preserve">Otras cuentas por pagar (+)                                         </t>
  </si>
  <si>
    <t>Provisiones (+)</t>
  </si>
  <si>
    <t>21.09.00</t>
  </si>
  <si>
    <t>Impuestos por pagar (+)</t>
  </si>
  <si>
    <t>Otros pasivos (+)</t>
  </si>
  <si>
    <t>Total Pasivos (+)</t>
  </si>
  <si>
    <t xml:space="preserve">Capital (+) </t>
  </si>
  <si>
    <t>Total Pasivos y Patrimonio (+)</t>
  </si>
  <si>
    <t>A) ESTADO DE RESULTADOS</t>
  </si>
  <si>
    <t>Resultado por intermediación</t>
  </si>
  <si>
    <t>30.10.01</t>
  </si>
  <si>
    <t>30.10.02</t>
  </si>
  <si>
    <t>30.10.03</t>
  </si>
  <si>
    <t>30.10.04</t>
  </si>
  <si>
    <t>30.10.00</t>
  </si>
  <si>
    <t>Ingresos por servicios</t>
  </si>
  <si>
    <t>30.20.01</t>
  </si>
  <si>
    <t>30.20.02</t>
  </si>
  <si>
    <t>30.20.03</t>
  </si>
  <si>
    <t>30.20.04</t>
  </si>
  <si>
    <t>30.20.00</t>
  </si>
  <si>
    <t xml:space="preserve">Resultado por instrumentos financieros </t>
  </si>
  <si>
    <t>30.30.01</t>
  </si>
  <si>
    <t>30.30.02</t>
  </si>
  <si>
    <t>30.30.03</t>
  </si>
  <si>
    <t>30.30.04</t>
  </si>
  <si>
    <t>30.30.00</t>
  </si>
  <si>
    <t>Resultado por operaciones de financiamiento</t>
  </si>
  <si>
    <t>30.40.01</t>
  </si>
  <si>
    <t>30.40.02</t>
  </si>
  <si>
    <t>30.40.00</t>
  </si>
  <si>
    <t>Gastos de administración y comercialización</t>
  </si>
  <si>
    <t>30.50.01</t>
  </si>
  <si>
    <t>30.50.02</t>
  </si>
  <si>
    <t>30.50.03</t>
  </si>
  <si>
    <t>30.50.00</t>
  </si>
  <si>
    <t xml:space="preserve">Otros resultados </t>
  </si>
  <si>
    <t>30.60.01</t>
  </si>
  <si>
    <t>30.60.02</t>
  </si>
  <si>
    <t>30.60.03</t>
  </si>
  <si>
    <t>30.60.00</t>
  </si>
  <si>
    <t>30.70.00</t>
  </si>
  <si>
    <t>30.80.00</t>
  </si>
  <si>
    <t>30.00.00</t>
  </si>
  <si>
    <t>B) ESTADO DE OTROS RESULTADOS INTEGRALES</t>
  </si>
  <si>
    <t>Ingresos (gastos) registrados con abono (cargo) a patrimonio</t>
  </si>
  <si>
    <t>31.10.00</t>
  </si>
  <si>
    <t>31.20.00</t>
  </si>
  <si>
    <t>Activos financieros a valor razonable por patrimonio</t>
  </si>
  <si>
    <t>31.30.00</t>
  </si>
  <si>
    <t>31.40.00</t>
  </si>
  <si>
    <t>31.50.00</t>
  </si>
  <si>
    <t>31.00.00</t>
  </si>
  <si>
    <t>32.00.00</t>
  </si>
  <si>
    <t>Comisiones por operaciones bursátiles (+)</t>
  </si>
  <si>
    <t>Comisiones por operaciones extra bursátiles (+)</t>
  </si>
  <si>
    <t>Gastos por comisiones y servicios (-)</t>
  </si>
  <si>
    <t>Otras comisiones (+)</t>
  </si>
  <si>
    <t>Ingresos por administración de cartera (+)</t>
  </si>
  <si>
    <t>Ingresos por custodia de valores (+)</t>
  </si>
  <si>
    <t>Ingresos por asesorías financieras (+)</t>
  </si>
  <si>
    <t>Otros ingresos por servicios (+)</t>
  </si>
  <si>
    <t>Total  resultado por intermediación (+ ó -)</t>
  </si>
  <si>
    <t>Total ingresos por servicios (+)</t>
  </si>
  <si>
    <t>Gastos por financiamiento (-)</t>
  </si>
  <si>
    <t xml:space="preserve">Otros gastos financieros (-) </t>
  </si>
  <si>
    <t>Remuneraciones y gastos de personal (-)</t>
  </si>
  <si>
    <t>Gastos de comercialización (-)</t>
  </si>
  <si>
    <t>Otros gastos de administración (-)</t>
  </si>
  <si>
    <t>Total gastos de administración y comercialización (-)</t>
  </si>
  <si>
    <t>Total  resultado por operaciones de financiamiento (-)</t>
  </si>
  <si>
    <t>Resultado antes de impuesto a la renta (+ ó -)</t>
  </si>
  <si>
    <t>UTILIDAD (PERDIDA) DEL EJERCICIO (+ ó -)</t>
  </si>
  <si>
    <t>Total otros resultados (+ ó -)</t>
  </si>
  <si>
    <t xml:space="preserve">A valor razonable (+ ó -) </t>
  </si>
  <si>
    <t>A valor razonable - Instrumentos financieros derivados (+ ó -)</t>
  </si>
  <si>
    <t>A costo amortizado - Operaciones de financiamiento (+)</t>
  </si>
  <si>
    <t>Total resultado por instrumentos financieros (+ ó -)</t>
  </si>
  <si>
    <t>Resultado de inversiones en sociedades (+ ó -)</t>
  </si>
  <si>
    <t>Otros ingresos (gastos) (+ ó -)</t>
  </si>
  <si>
    <t>Revalorización de propiedades, planta y equipo (+ ó -)</t>
  </si>
  <si>
    <t>Activos financieros a valor razonable por patrimonio (+ ó -)</t>
  </si>
  <si>
    <t xml:space="preserve">Participación de otros resultados integrales de inversiones en sociedades (+ ó -) </t>
  </si>
  <si>
    <t>Otros ingresos (gastos) registrados con abono (cargo) a patrimonio (+ ó -)</t>
  </si>
  <si>
    <t>TOTAL RESULTADOS INTEGRALES RECONOCIDOS DEL EJERCICIO  (+ ó -)</t>
  </si>
  <si>
    <t xml:space="preserve">SVS - ESTADO DE CAMBIOS EN EL PATRIMONIO </t>
  </si>
  <si>
    <t xml:space="preserve">3. ESTADO DE CAMBIOS EN EL PATRIMONIO </t>
  </si>
  <si>
    <t>40.10.00</t>
  </si>
  <si>
    <t>40.20.00</t>
  </si>
  <si>
    <t>40.30.00</t>
  </si>
  <si>
    <t>40.30.10</t>
  </si>
  <si>
    <t>40.30.20</t>
  </si>
  <si>
    <t>40.40.00</t>
  </si>
  <si>
    <t>40.50.00</t>
  </si>
  <si>
    <t>40.60.00</t>
  </si>
  <si>
    <t>40.00.00</t>
  </si>
  <si>
    <t>Capital</t>
  </si>
  <si>
    <t>Resultados Acumulados</t>
  </si>
  <si>
    <t>Otras</t>
  </si>
  <si>
    <t>Aumento (disminución) de capital (+ ó -)</t>
  </si>
  <si>
    <t>Resultados integrales del ejercicio (+ ó -)</t>
  </si>
  <si>
    <t xml:space="preserve">    Total de ingresos (gastos) registrados con abono (cargo) a patrimonio (+ ó -)</t>
  </si>
  <si>
    <t xml:space="preserve">    Utilidad (pérdida) del ejercicio (+ ó -)</t>
  </si>
  <si>
    <t>Transferencias a resultados acumulados (+ ó -)</t>
  </si>
  <si>
    <t>Otros ajustes a patrimonio (+ ó -)</t>
  </si>
  <si>
    <t>Total ingresos (gastos) registrados con abono (cargo) a patrimonio  (+ ó -)</t>
  </si>
  <si>
    <t>SVS - ESTADO DE FLUJO DE EFECTIVO (METODO DIRECTO)</t>
  </si>
  <si>
    <t>Flujo neto originado por actividades de la operación</t>
  </si>
  <si>
    <t>51.11.00</t>
  </si>
  <si>
    <t>51.12.00</t>
  </si>
  <si>
    <t>51.13.00</t>
  </si>
  <si>
    <t>51.14.00</t>
  </si>
  <si>
    <t>51.15.00</t>
  </si>
  <si>
    <t>51.16.00</t>
  </si>
  <si>
    <t>51.17.00</t>
  </si>
  <si>
    <t>51.18.00</t>
  </si>
  <si>
    <t>51.19.00</t>
  </si>
  <si>
    <t>51.10.00</t>
  </si>
  <si>
    <t>Flujo neto originado por actividades de financiamiento</t>
  </si>
  <si>
    <t>52.11.00</t>
  </si>
  <si>
    <t>52.12.00</t>
  </si>
  <si>
    <t>52.13.00</t>
  </si>
  <si>
    <t>52.14.00</t>
  </si>
  <si>
    <t>52.15.00</t>
  </si>
  <si>
    <t>52.10.00</t>
  </si>
  <si>
    <t>Flujo neto originado por actividades de inversión</t>
  </si>
  <si>
    <t>53.11.00</t>
  </si>
  <si>
    <t>53.12.00</t>
  </si>
  <si>
    <t>53.13.00</t>
  </si>
  <si>
    <t>53.14.00</t>
  </si>
  <si>
    <t>53.15.00</t>
  </si>
  <si>
    <t>53.16.00</t>
  </si>
  <si>
    <t>53.10.00</t>
  </si>
  <si>
    <t>50.10.00</t>
  </si>
  <si>
    <t>50.20.00</t>
  </si>
  <si>
    <t>50.30.00</t>
  </si>
  <si>
    <t>50.40.00</t>
  </si>
  <si>
    <t>50.00.00</t>
  </si>
  <si>
    <t>Comisiones recaudadas (pagadas) (+ ó -)</t>
  </si>
  <si>
    <t>Ingreso (egreso) neto por instrumentos financieros a valor razonable (+ ó -)</t>
  </si>
  <si>
    <t>Ingreso (egreso) neto por instrumentos financieros derivados (+ ó -)</t>
  </si>
  <si>
    <t>Ingreso (egreso) neto por instrumentos financieros a costo amortizado (+ ó -)</t>
  </si>
  <si>
    <t>Ingreso (egreso) neto por asesorías financieras, administración de cartera y custodia (+ ó -)</t>
  </si>
  <si>
    <t>Gastos de administración y comercialización pagados (-)</t>
  </si>
  <si>
    <t>Impuestos pagados (-)</t>
  </si>
  <si>
    <t>Otros ingresos (egresos) netos por actividades de la operación (+ ó -)</t>
  </si>
  <si>
    <t>Flujo neto originado por actividades de la operación (+ ó -)</t>
  </si>
  <si>
    <t>Ingreso (egreso) neto por pasivos financieros (+ ó -)</t>
  </si>
  <si>
    <t>Aumentos de capital (+)</t>
  </si>
  <si>
    <t>Otros ingresos (egresos) netos por actividades de financiamiento (+ ó -)</t>
  </si>
  <si>
    <t>Reparto de utilidades y de capital (-)</t>
  </si>
  <si>
    <t>Flujo neto originado por actividades de financiamiento (+ ó -)</t>
  </si>
  <si>
    <t>Ingresos por ventas de propiedades, planta y equipo (+)</t>
  </si>
  <si>
    <t>Ingresos por ventas de inversiones en sociedades (+)</t>
  </si>
  <si>
    <t>Dividendos y otros ingresos percibidos de inversiones en sociedades (+)</t>
  </si>
  <si>
    <t>Incorporación de propiedades, planta y equipo (-)</t>
  </si>
  <si>
    <t>Inversiones en sociedades (-)</t>
  </si>
  <si>
    <t>Otros ingresos (egresos) netos de inversión (+ ó -)</t>
  </si>
  <si>
    <t>Flujo neto originado por actividades de inversión (+ ó -)</t>
  </si>
  <si>
    <t>Flujo neto total positivo (negativo) del período (+ ó -)</t>
  </si>
  <si>
    <t>Efecto de la variación por tipo de cambio sobre el efectivo y efectivo equivalente (+ ó -)</t>
  </si>
  <si>
    <t>RepresentanteLegal</t>
  </si>
  <si>
    <t>GerenteGeneral</t>
  </si>
  <si>
    <t>EfectivoYEfectivoEquivalente</t>
  </si>
  <si>
    <t>InstrumentosFinancieros</t>
  </si>
  <si>
    <t>AValorRazonableCarteraPropiaDisponible</t>
  </si>
  <si>
    <t>AValorRazonableCarteraPropiaDisponibleRentaVariable</t>
  </si>
  <si>
    <t>AValorRazonableCarteraPropiaDisponibleRentaFijaEIntermediacionFinanciera</t>
  </si>
  <si>
    <t>AValorRazonableCarteraPropiaComprometida</t>
  </si>
  <si>
    <t>AValorRazonableCarteraPropiaComprometidaRentaVariable</t>
  </si>
  <si>
    <t>AValorRazonableCarteraPropiaComprometidaRentaFijaEIntermediacionFinanciera</t>
  </si>
  <si>
    <t>AValorRazonableInstrumentosFinancierosDerivadosActivos</t>
  </si>
  <si>
    <t>ACostoAmortizadoCarteraPropiaDisponible</t>
  </si>
  <si>
    <t>ACostoAmortizadoCarteraPropiaComprometida</t>
  </si>
  <si>
    <t>ACostoAmortizadoOperacionesDeFinanciamientoActivos</t>
  </si>
  <si>
    <t>ACostoAmortizadoOperacionesDeFinanciamientoOperacionesDeCompraConRetroventaSobreIRV</t>
  </si>
  <si>
    <t>ACostoAmortizadoOperacionesDeFinanciamientoOperacionesDeCompraConRetroventaSobreIRFeIIF</t>
  </si>
  <si>
    <t>ACostoAmortizadoOperacionesDeFinanciamientoOtras</t>
  </si>
  <si>
    <t>DeudoresPorIntermediacion</t>
  </si>
  <si>
    <t>CuentasPorCobrarPorOperacionesDeCarteraPropia</t>
  </si>
  <si>
    <t>CuentasPorCobrarAEntidadesRelacionadas</t>
  </si>
  <si>
    <t>OtrasCuentasPorCobrar</t>
  </si>
  <si>
    <t>ImpuestosPorCobrar</t>
  </si>
  <si>
    <t>ImpuestosDiferidosActivos</t>
  </si>
  <si>
    <t>InversionesEnSociedadesActivos</t>
  </si>
  <si>
    <t>Intangibles</t>
  </si>
  <si>
    <t>PropiedadesPlantaYEquipo</t>
  </si>
  <si>
    <t>OtrosActivos</t>
  </si>
  <si>
    <t>TotalActivos</t>
  </si>
  <si>
    <t>PasivosFinancieros</t>
  </si>
  <si>
    <t>AValorRazonablePasivos</t>
  </si>
  <si>
    <t>AValorRazonableInstrumentosFinancierosDerivadosPasivos</t>
  </si>
  <si>
    <t>ObligacionesPorFinanciamiento</t>
  </si>
  <si>
    <t>OperacionesDeVentaConRetrocompraSobreIRV</t>
  </si>
  <si>
    <t>OperacionesDeVentaConRetrocompraSobreIRFeIIF</t>
  </si>
  <si>
    <t>OtrasPasivos</t>
  </si>
  <si>
    <t>ObligacionesConBancosEInstitucionesFinancieras</t>
  </si>
  <si>
    <t>AcreedoresPorIntermediacion</t>
  </si>
  <si>
    <t>CuentasPorPagarPorOperacionesDeCarteraPropia</t>
  </si>
  <si>
    <t>CuentasPorPagarAEntidadesRelacionadas</t>
  </si>
  <si>
    <t>OtrasCuentasPorPagar</t>
  </si>
  <si>
    <t>Provisiones</t>
  </si>
  <si>
    <t>ImpuestosPorPagar</t>
  </si>
  <si>
    <t>ImpuestosDiferidosPasivos</t>
  </si>
  <si>
    <t>OtrosPasivos</t>
  </si>
  <si>
    <t>TotalPasivos</t>
  </si>
  <si>
    <t>OtrasReservasPatrimonio</t>
  </si>
  <si>
    <t>ResultadosAcumulados</t>
  </si>
  <si>
    <t>ResultadoDelEjercicioPatrimonio</t>
  </si>
  <si>
    <t>TotalPatrimonio</t>
  </si>
  <si>
    <t>TotalPasivosYPatrimonio</t>
  </si>
  <si>
    <t>ComisionesPorOperacionesBursatiles</t>
  </si>
  <si>
    <t>ComisionesPorOperacionesExtraBursatiles</t>
  </si>
  <si>
    <t>GastosPorComisionesYServicios</t>
  </si>
  <si>
    <t>OtrasComisiones</t>
  </si>
  <si>
    <t>TotalResultadoPorIntermediacion</t>
  </si>
  <si>
    <t>IngresosPorAdministracionDeCartera</t>
  </si>
  <si>
    <t>IngresosPorCustodiaDeValores</t>
  </si>
  <si>
    <t>IngresosPorAsesoriasFinancieras</t>
  </si>
  <si>
    <t>OtrosIngresosPorServicios</t>
  </si>
  <si>
    <t>TotalIngresosPorServicios</t>
  </si>
  <si>
    <t>AValorRazonableResultados</t>
  </si>
  <si>
    <t>AValorRazonableInstrumentosFinancierosDerivadosResultados</t>
  </si>
  <si>
    <t>ACostoAmortizado</t>
  </si>
  <si>
    <t>ACostoAmortizadoOperacionesDeFinanciamientoResultados</t>
  </si>
  <si>
    <t>TotalResultadoPorInstrumentosFinancieros</t>
  </si>
  <si>
    <t>GastosPorFinanciamiento</t>
  </si>
  <si>
    <t>OtrosGastosFinancieros</t>
  </si>
  <si>
    <t>TotalResultadoPorOperacionesDeFinanciamiento</t>
  </si>
  <si>
    <t>RemuneracionesYGastosDePersonal</t>
  </si>
  <si>
    <t>GastosDeComercializacion</t>
  </si>
  <si>
    <t>OtrosGastosDeAdministracion</t>
  </si>
  <si>
    <t>TotalGastosDeAdministracionYComercializacion</t>
  </si>
  <si>
    <t>DiferenciaDeCambio</t>
  </si>
  <si>
    <t>ResultadoDeInversionesEnSociedades</t>
  </si>
  <si>
    <t>OtrosIngresosGastos</t>
  </si>
  <si>
    <t>TotalOtrosResultados</t>
  </si>
  <si>
    <t>ResultadoAntesDeImpuestoALaRenta</t>
  </si>
  <si>
    <t>ImpuestoALaRenta</t>
  </si>
  <si>
    <t>UtilidadPerdidaDelEjercicio</t>
  </si>
  <si>
    <t>RevalorizacionDePropiedadesPlantaYEquipo</t>
  </si>
  <si>
    <t>ActivosFinancierosAValorRazonablePorPatrimonio</t>
  </si>
  <si>
    <t>ParticipacionDeOtrosResultadosIntegralesDeInversionesEnSociedades</t>
  </si>
  <si>
    <t>OtrosIngresosGastosRegistradosConAbonoCargoAPatrimonio</t>
  </si>
  <si>
    <t>ImpuestoALaRentaDeOtrosResultadosIntegrales</t>
  </si>
  <si>
    <t>TotalIngresosGastosRegistradosConAbonoCargoAPatrimonio</t>
  </si>
  <si>
    <t>TotalResultadosIntegralesReconocidosDelEjercicio</t>
  </si>
  <si>
    <t>ComisionesRecaudadasPagadas</t>
  </si>
  <si>
    <t>IngresoEgresoNetoPorCuentaDeClientesPorIntermediacion</t>
  </si>
  <si>
    <t>IngresoEgresoNetoPorInstrumentosFinancierosAValorRazonable</t>
  </si>
  <si>
    <t>IngresoEgresoNetoPorInstrumentosFinancierosDerivados</t>
  </si>
  <si>
    <t>IngresoEgresoNetoPorInstrumentosFinancierosACostoAmortizado</t>
  </si>
  <si>
    <t>IngresoEgresoNetoPorAsesoriasFinancierasAdministracionDeCarteraYCustodia</t>
  </si>
  <si>
    <t>GastosDeAdministracionYComercializacionPagados</t>
  </si>
  <si>
    <t>ImpuestosPagados</t>
  </si>
  <si>
    <t>OtrosIngresosEgresosNetosPorActividadesDeLaOperacion</t>
  </si>
  <si>
    <t>FlujoNetoOriginadoPorActividadesDeLaOperacion</t>
  </si>
  <si>
    <t>IngresoEgresoNetoPorPasivosFinancieros</t>
  </si>
  <si>
    <t>IngresoEgresoNetoPorFinanciamientoDeEntidadesRelacionadas</t>
  </si>
  <si>
    <t>AumentosDeCapital</t>
  </si>
  <si>
    <t>RepartoDeUtilidadesYDeCapital</t>
  </si>
  <si>
    <t>OtrosIngresosEgresosNetosPorActividadesDeFinanciamiento</t>
  </si>
  <si>
    <t>FlujoNetoOriginadoPorActividadesDeFinanciamiento</t>
  </si>
  <si>
    <t>IngresosPorVentasDePropiedadesPlantaYEquipo</t>
  </si>
  <si>
    <t>IngresosPorVentasDeInversionesEnSociedades</t>
  </si>
  <si>
    <t>DividendosYOtrosIngresosPercibidosDeInversionesEnSociedades</t>
  </si>
  <si>
    <t>IncorporacionDePropiedadesPlantaYEquipo</t>
  </si>
  <si>
    <t>InversionesEnSociedadesFlujo</t>
  </si>
  <si>
    <t>OtrosIngresosEgresosNetosDeInversion</t>
  </si>
  <si>
    <t>FlujoNetoOriginadoPorActividadesDeInversion</t>
  </si>
  <si>
    <t>FlujoNetoTotalPositivoNegativoDelPeriodo</t>
  </si>
  <si>
    <t>EfectoDeLaVariacionPorTipoDeCambioSobreElEfectivoYEfectivoEquivalente</t>
  </si>
  <si>
    <t>VariacionNetaDelEfectivo</t>
  </si>
  <si>
    <t>SaldoInicialDeEfectivo</t>
  </si>
  <si>
    <t>SaldoFinalDeEfectivo</t>
  </si>
  <si>
    <t>CapitalSaldoInicial</t>
  </si>
  <si>
    <t>CapitalAumentoDisminucionDeCapital</t>
  </si>
  <si>
    <t>CapitalResultadosIntegralesDelEjercicio</t>
  </si>
  <si>
    <t>CapitalTotalDeIngresosGastosRegistradosConAbonoCargoAPatrimonio</t>
  </si>
  <si>
    <t>CapitalUtilidadPerdidaDelEjercicio</t>
  </si>
  <si>
    <t>CapitalTransferenciasAResultadosAcumulados</t>
  </si>
  <si>
    <t>CapitalDividendosDistribuidos</t>
  </si>
  <si>
    <t>CapitalOtrosAjustesAPatrimonio</t>
  </si>
  <si>
    <t>CapitalSaldoFinal</t>
  </si>
  <si>
    <t>OtrasReservasActivosFinancierosAValorRazonablePorPatrimonioSaldoInicial</t>
  </si>
  <si>
    <t>OtrasReservasActivosFinancierosAValorRazonablePorPatrimonioAumentoDisminucionCapital</t>
  </si>
  <si>
    <t>OtrasReservasActivosFinancierosAValorRazonablePorPatrimonioResultadosIntegralesDelEjercicio</t>
  </si>
  <si>
    <t>OtrasReservasActivosFinancierosAValorRazonablePorPatrimonioTotalDeIngresosGastosRegistradosConAbonoCargoAPatrimonio</t>
  </si>
  <si>
    <t>OtrasReservasActivosFinancierosAValorRazonablePorPatrimonioUtilidadPerdidaDelEjercicio</t>
  </si>
  <si>
    <t>OtrasReservasActivosFinancierosAValorRazonablePorPatrimonioTransferenciasAResultadosAcumulados</t>
  </si>
  <si>
    <t>OtrasReservasActivosFinancierosAValorRazonablePorPatrimonioDividendosDistribuidos</t>
  </si>
  <si>
    <t>OtrasReservasActivosFinancierosAValorRazonablePorPatrimonioOtrosAjustesAPatrimonio</t>
  </si>
  <si>
    <t>OtrasReservasActivosFinancierosAValorRazonablePorPatrimonioSaldoFinal</t>
  </si>
  <si>
    <t>OtrasReservasRetasacionPropiedadesPlantaYEquipoSaldoInicial</t>
  </si>
  <si>
    <t>OtrasReservasRetasacionPropiedadesPlantaYEquipoAumentoDisminucionCapital</t>
  </si>
  <si>
    <t>OtrasReservasRetasacionPropiedadesPlantaYEquipoResultadosIntegralesDelEjercicio</t>
  </si>
  <si>
    <t>OtrasReservasRetasacionPropiedadesPlantaYEquipoTotalDeIngresosGastosRegistradosConAbonoCargoAPatrimonio</t>
  </si>
  <si>
    <t>OtrasReservasRetasacionPropiedadesPlantaYEquipoUtilidadPerdidaDelEjercicio</t>
  </si>
  <si>
    <t>OtrasReservasRetasacionPropiedadesPlantaYEquipoTransferenciasAResultadosAcumulados</t>
  </si>
  <si>
    <t>OtrasReservasRetasacionPropiedadesPlantaYEquipoDividendosDistribuidos</t>
  </si>
  <si>
    <t>OtrasReservasRetasacionPropiedadesPlantaYEquipoOtrosAjustesAPatrimonio</t>
  </si>
  <si>
    <t>OtrasReservasRetasacionPropiedadesPlantaYEquipoSaldoFinal</t>
  </si>
  <si>
    <t>OtrasReservasSaldoInicial</t>
  </si>
  <si>
    <t>OtrasReservasAumentoDisminucionCapital</t>
  </si>
  <si>
    <t>OtrasReservasResultadosIntegralesDelEjercicio</t>
  </si>
  <si>
    <t>OtrasReservasTotalDeIngresosGastosRegistradosConAbonoCargoAPatrimonio</t>
  </si>
  <si>
    <t>OtrasReservasUtilidadPerdidaDelEjercicio</t>
  </si>
  <si>
    <t>OtrasReservasTransferenciasAResultadosAcumulados</t>
  </si>
  <si>
    <t>OtrasReservasDividendosDistribuidos</t>
  </si>
  <si>
    <t>OtrasReservasOtrosAjustesAPatrimonio</t>
  </si>
  <si>
    <t>OtrasReservasSaldoFinal</t>
  </si>
  <si>
    <t>ResultadosAcumuladosSaldoInicial</t>
  </si>
  <si>
    <t>ResultadosAcumuladosAumentoDisminucionCapital</t>
  </si>
  <si>
    <t>ResultadosAcumuladosResultadosIntegralesDelEjercicio</t>
  </si>
  <si>
    <t>ResultadosAcumuladosTotalDeIngresosGastosRegistradosConAbonoCargoAPatrimonio</t>
  </si>
  <si>
    <t>ResultadosAcumuladosUtilidadPerdidaDelEjercicio</t>
  </si>
  <si>
    <t>ResultadosAcumuladosTransferenciasAResultadosAcumulados</t>
  </si>
  <si>
    <t>ResultadosAcumuladosDividendosDistribuidos</t>
  </si>
  <si>
    <t>ResultadosAcumuladosOtrosAjustesAPatrimonio</t>
  </si>
  <si>
    <t>ResultadosAcumuladosSaldoFinal</t>
  </si>
  <si>
    <t>ResultadoDelEjercicioSaldoInicial</t>
  </si>
  <si>
    <t>ResultadoDelEjercicioAumentoDisminucionCapital</t>
  </si>
  <si>
    <t>ResultadoDelEjercicioResultadosIntegralesDelEjercicio</t>
  </si>
  <si>
    <t>ResultadoDelEjercicioTotalDeIngresosGastosRegistradosConAbonoCargoAPatrimonio</t>
  </si>
  <si>
    <t>ResultadoDelEjercicioUtilidadPerdidaDelEjercicio</t>
  </si>
  <si>
    <t>ResultadoDelEjercicioTransferenciasAResultadosAcumulados</t>
  </si>
  <si>
    <t>ResultadoDelEjercicioDividendosDistribuidos</t>
  </si>
  <si>
    <t>ResultadoDelEjercicioOtrosAjustesAPatrimonio</t>
  </si>
  <si>
    <t>ResultadoDelEjercicioSaldoFinal</t>
  </si>
  <si>
    <t>TotalSaldoInicial</t>
  </si>
  <si>
    <t>TotalAumentoDisminucionCapital</t>
  </si>
  <si>
    <t>TotalResultadosIntegralesDelEjercicio</t>
  </si>
  <si>
    <t>TotalTotalDeIngresosGastosRegistradosConAbonoCargoAPatrimonio</t>
  </si>
  <si>
    <t>TotalUtilidadPerdidaDelEjercicio</t>
  </si>
  <si>
    <t>TotalTransferenciasAResultadosAcumulados</t>
  </si>
  <si>
    <t>TotalDividendosDistribuidos</t>
  </si>
  <si>
    <t>TotalOtrosAjustesAPatrimonio</t>
  </si>
  <si>
    <t>TotalSaldoFinal</t>
  </si>
  <si>
    <t>POR CUENTA PROPIA Y DE TERCEROS</t>
  </si>
  <si>
    <t>(Ingrese los datos solicitados en la celda color amarillo)</t>
  </si>
  <si>
    <t>SOLO POR CUENTA DE TERCEROS</t>
  </si>
  <si>
    <t>RUT Entidad Informa:</t>
  </si>
  <si>
    <t>DV Entidad Informa:</t>
  </si>
  <si>
    <t>Nombre Entidad Informa:</t>
  </si>
  <si>
    <t>RegistroSVS:</t>
  </si>
  <si>
    <t>TipoOperacion</t>
  </si>
  <si>
    <t xml:space="preserve">A continuación debe ingresar los datos en las celdas que corresponde y cuando termine debe presionar el botón "GENERAR XML" </t>
  </si>
  <si>
    <t>y buscar en el directorio C: el archivo ivifr.xml</t>
  </si>
  <si>
    <t>2010</t>
  </si>
  <si>
    <t>Dividendos provisorios o participaciones</t>
  </si>
  <si>
    <t>DividendosProvisoriosOParticipacionesSaldoInicial</t>
  </si>
  <si>
    <t>DividendosProvisoriosOParticipacionesAumentoDisminucionCapital</t>
  </si>
  <si>
    <t>DividendosProvisoriosOParticipacionesResultadosIntegralesDelEjercicio</t>
  </si>
  <si>
    <t>DividendosProvisoriosOParticipacionesTotalDeIngresosGastosRegistradosConAbonoCargoAPatrimonio</t>
  </si>
  <si>
    <t>DividendosProvisoriosOParticipacionesUtilidadPerdidaDelEjercicio</t>
  </si>
  <si>
    <t>DividendosProvisoriosOParticipacionesTransferenciasAResultadosAcumulados</t>
  </si>
  <si>
    <t>DividendosProvisoriosOParticipacionesDividendosDistribuidos</t>
  </si>
  <si>
    <t>DividendosProvisoriosOParticipacionesOtrosAjustesAPatrimonio</t>
  </si>
  <si>
    <t>DividendosProvisoriosOParticipacionesSaldoFinal</t>
  </si>
  <si>
    <t>22.05.00</t>
  </si>
  <si>
    <t>DividendosProvisoriosOParticipaciones</t>
  </si>
  <si>
    <t xml:space="preserve">        Renta variable (IRV) (+)</t>
  </si>
  <si>
    <t xml:space="preserve">        Renta fija e Intermediación Financiera (IRF e IIF) (+)</t>
  </si>
  <si>
    <t>Cuentas por cobrar a partes relacionadas (+)</t>
  </si>
  <si>
    <t>Cuentas por pagar a partes relacionadas (+)</t>
  </si>
  <si>
    <t>Reajuste y diferencia de cambio (+ ó -)</t>
  </si>
  <si>
    <t>Saldos final al _______ (+ ó -)</t>
  </si>
  <si>
    <t>Revalorización propiedades, planta y equipo</t>
  </si>
  <si>
    <t>Ingreso (egreso) neto por cuenta de clientes (+ ó -)</t>
  </si>
  <si>
    <t>Ingreso (egreso) neto por financiamiento de partes relacionadas (+ ó -)</t>
  </si>
  <si>
    <t>Variación neta del efectivo y efectivo equivalente (+ ó -)</t>
  </si>
  <si>
    <t>Saldo inicial de efetivo y efectivo equivalente (+)</t>
  </si>
  <si>
    <t>Saldo final de efectivo y efectivo equivalente (+)</t>
  </si>
  <si>
    <t xml:space="preserve">Reservas </t>
  </si>
  <si>
    <t>Reservas (+ ó -)</t>
  </si>
  <si>
    <t>Resultados acumulados (+ ó -)</t>
  </si>
  <si>
    <t>Resultado del ejercicio (+ ó -)</t>
  </si>
  <si>
    <t>Dividendos Provisorios o participaciones (+ ó -)</t>
  </si>
  <si>
    <t>Saldo inicial al ______ (+ ó -)</t>
  </si>
  <si>
    <t>Dividendos o participaciones distribuídas (+ ó -)</t>
  </si>
  <si>
    <t>Total Patrimonio (+ ó -)</t>
  </si>
  <si>
    <t>Impuesto a la renta (+ ó -)</t>
  </si>
  <si>
    <t>Impuesto a la renta de otros resultados integrales (+ ó -)</t>
  </si>
  <si>
    <t>A costo amortizado (+ ó -)</t>
  </si>
  <si>
    <t>2011</t>
  </si>
  <si>
    <t>Al 31 de Diciembre de</t>
  </si>
  <si>
    <t>01/01/2011 al 30/06/2011</t>
  </si>
  <si>
    <t>01/01/2010 al 30/06/2010</t>
  </si>
  <si>
    <t>01/04/2011 al 30/06/2011</t>
  </si>
  <si>
    <t>01/04/2010 al 30/06/2010</t>
  </si>
  <si>
    <t>Desde 01/01/2011 al 30/06/2011</t>
  </si>
  <si>
    <t>Al 30 de Junio de</t>
  </si>
  <si>
    <t>INFORMACION FINANCIERA BAJO IFRS 2011/06 - GENERACION DE ARCHIVO XML PARA ESTADOS FINANCIEROS PRINCIPALES</t>
  </si>
  <si>
    <t>Desde 01/01/2010 al 30/06/2010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</si>
</sst>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[$€]_-;\-* #,##0.00\ [$€]_-;_-* &quot;-&quot;??\ [$€]_-;_-@_-"/>
    <numFmt numFmtId="177" formatCode="_-* #,##0.00\ _z_ł_-;\-* #,##0.00\ _z_ł_-;_-* &quot;-&quot;??\ _z_ł_-;_-@_-"/>
    <numFmt numFmtId="178" formatCode="_-* #,##0\ _z_ł_-;\-* #,##0\ _z_ł_-;_-* &quot;-&quot;\ _z_ł_-;_-@_-"/>
    <numFmt numFmtId="179" formatCode="_-* #,##0.00\ &quot;zł&quot;_-;\-* #,##0.00\ &quot;zł&quot;_-;_-* &quot;-&quot;??\ &quot;zł&quot;_-;_-@_-"/>
    <numFmt numFmtId="180" formatCode="_-* #,##0\ &quot;zł&quot;_-;\-* #,##0\ &quot;zł&quot;_-;_-* &quot;-&quot;\ &quot;zł&quot;_-;_-@_-"/>
    <numFmt numFmtId="181" formatCode="_-* #,##0.0_-;\-* #,##0.0_-;_-* &quot;-&quot;??_-;_-@_-"/>
    <numFmt numFmtId="182" formatCode="_-* #,##0_-;\-* #,##0_-;_-* &quot;-&quot;??_-;_-@_-"/>
    <numFmt numFmtId="183" formatCode="[$-C0A]dddd\,\ dd&quot; de &quot;mmmm&quot; de &quot;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u val="single"/>
      <sz val="9"/>
      <color indexed="12"/>
      <name val="Verdana"/>
      <family val="2"/>
    </font>
    <font>
      <sz val="8"/>
      <name val="Verdana"/>
      <family val="2"/>
    </font>
    <font>
      <sz val="8"/>
      <color indexed="62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9"/>
      <name val="Verdana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0"/>
      <color indexed="41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0"/>
    </font>
    <font>
      <b/>
      <u val="single"/>
      <sz val="8"/>
      <color indexed="12"/>
      <name val="Verdana"/>
      <family val="2"/>
    </font>
    <font>
      <b/>
      <sz val="10"/>
      <color indexed="10"/>
      <name val="Arial"/>
      <family val="2"/>
    </font>
    <font>
      <b/>
      <sz val="7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0" fontId="35" fillId="24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 horizontal="left"/>
      <protection hidden="1"/>
    </xf>
    <xf numFmtId="0" fontId="38" fillId="0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 horizontal="left"/>
      <protection hidden="1"/>
    </xf>
    <xf numFmtId="0" fontId="39" fillId="0" borderId="0" xfId="106" applyFont="1" applyFill="1" applyBorder="1" applyAlignment="1" applyProtection="1">
      <alignment horizontal="left" vertical="center"/>
      <protection hidden="1"/>
    </xf>
    <xf numFmtId="0" fontId="24" fillId="0" borderId="0" xfId="125" applyFont="1" applyBorder="1" applyProtection="1">
      <alignment vertical="center"/>
      <protection hidden="1"/>
    </xf>
    <xf numFmtId="0" fontId="24" fillId="0" borderId="0" xfId="125" applyFont="1" applyBorder="1" applyAlignment="1" applyProtection="1">
      <alignment vertical="center"/>
      <protection hidden="1"/>
    </xf>
    <xf numFmtId="0" fontId="25" fillId="0" borderId="0" xfId="125" applyFont="1" applyFill="1" applyBorder="1" applyProtection="1">
      <alignment vertical="center"/>
      <protection hidden="1"/>
    </xf>
    <xf numFmtId="0" fontId="19" fillId="0" borderId="0" xfId="125" applyFont="1" applyAlignment="1" applyProtection="1">
      <alignment horizontal="left" vertical="center"/>
      <protection hidden="1"/>
    </xf>
    <xf numFmtId="0" fontId="19" fillId="0" borderId="0" xfId="125" applyFont="1" applyProtection="1">
      <alignment vertical="center"/>
      <protection hidden="1"/>
    </xf>
    <xf numFmtId="0" fontId="40" fillId="0" borderId="0" xfId="108" applyFont="1" applyFill="1" applyBorder="1" applyAlignment="1" applyProtection="1">
      <alignment horizontal="left" vertical="center"/>
      <protection hidden="1"/>
    </xf>
    <xf numFmtId="0" fontId="23" fillId="0" borderId="0" xfId="108" applyFont="1" applyFill="1" applyBorder="1" applyAlignment="1" applyProtection="1">
      <alignment horizontal="left" vertical="center"/>
      <protection hidden="1"/>
    </xf>
    <xf numFmtId="0" fontId="19" fillId="0" borderId="0" xfId="125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/>
      <protection hidden="1"/>
    </xf>
    <xf numFmtId="0" fontId="26" fillId="16" borderId="11" xfId="57" applyFont="1" applyFill="1" applyBorder="1" applyAlignment="1" applyProtection="1">
      <alignment vertical="center"/>
      <protection hidden="1"/>
    </xf>
    <xf numFmtId="0" fontId="26" fillId="16" borderId="12" xfId="57" applyFont="1" applyFill="1" applyBorder="1" applyAlignment="1" applyProtection="1">
      <alignment vertical="center"/>
      <protection hidden="1"/>
    </xf>
    <xf numFmtId="14" fontId="26" fillId="16" borderId="13" xfId="57" applyNumberFormat="1" applyFont="1" applyFill="1" applyBorder="1" applyAlignment="1" applyProtection="1">
      <alignment horizontal="center" vertical="center" wrapText="1"/>
      <protection hidden="1"/>
    </xf>
    <xf numFmtId="0" fontId="26" fillId="16" borderId="14" xfId="57" applyFont="1" applyFill="1" applyBorder="1" applyAlignment="1" applyProtection="1">
      <alignment vertical="center"/>
      <protection hidden="1"/>
    </xf>
    <xf numFmtId="0" fontId="26" fillId="16" borderId="15" xfId="57" applyFont="1" applyFill="1" applyBorder="1" applyAlignment="1" applyProtection="1">
      <alignment vertical="center"/>
      <protection hidden="1"/>
    </xf>
    <xf numFmtId="0" fontId="30" fillId="16" borderId="16" xfId="57" applyFont="1" applyFill="1" applyBorder="1" applyAlignment="1" applyProtection="1">
      <alignment horizontal="center" vertical="center"/>
      <protection hidden="1"/>
    </xf>
    <xf numFmtId="0" fontId="27" fillId="2" borderId="10" xfId="125" applyFont="1" applyFill="1" applyBorder="1" applyProtection="1">
      <alignment vertical="center"/>
      <protection hidden="1"/>
    </xf>
    <xf numFmtId="0" fontId="27" fillId="2" borderId="0" xfId="125" applyFont="1" applyFill="1" applyBorder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2"/>
      <protection hidden="1"/>
    </xf>
    <xf numFmtId="0" fontId="24" fillId="2" borderId="11" xfId="125" applyFont="1" applyFill="1" applyBorder="1" applyAlignment="1" applyProtection="1">
      <alignment vertical="center"/>
      <protection hidden="1"/>
    </xf>
    <xf numFmtId="0" fontId="24" fillId="2" borderId="12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1"/>
      <protection hidden="1"/>
    </xf>
    <xf numFmtId="0" fontId="27" fillId="2" borderId="0" xfId="125" applyFont="1" applyFill="1" applyBorder="1" applyAlignment="1" applyProtection="1">
      <alignment horizontal="left" vertical="center" indent="1"/>
      <protection hidden="1"/>
    </xf>
    <xf numFmtId="0" fontId="24" fillId="2" borderId="0" xfId="125" applyFont="1" applyFill="1" applyBorder="1" applyAlignment="1" applyProtection="1">
      <alignment vertical="center"/>
      <protection hidden="1"/>
    </xf>
    <xf numFmtId="0" fontId="24" fillId="2" borderId="18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2"/>
      <protection hidden="1"/>
    </xf>
    <xf numFmtId="0" fontId="27" fillId="2" borderId="17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vertical="center"/>
      <protection hidden="1"/>
    </xf>
    <xf numFmtId="0" fontId="24" fillId="2" borderId="17" xfId="125" applyFont="1" applyFill="1" applyBorder="1" applyAlignment="1" applyProtection="1">
      <alignment horizontal="left" vertical="center" indent="4"/>
      <protection hidden="1"/>
    </xf>
    <xf numFmtId="0" fontId="24" fillId="2" borderId="0" xfId="125" applyFont="1" applyFill="1" applyBorder="1" applyAlignment="1" applyProtection="1">
      <alignment horizontal="left" vertical="center"/>
      <protection hidden="1"/>
    </xf>
    <xf numFmtId="0" fontId="24" fillId="4" borderId="19" xfId="125" applyFont="1" applyFill="1" applyBorder="1" applyAlignment="1" applyProtection="1">
      <alignment vertical="center"/>
      <protection hidden="1"/>
    </xf>
    <xf numFmtId="182" fontId="19" fillId="0" borderId="0" xfId="114" applyNumberFormat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/>
      <protection hidden="1"/>
    </xf>
    <xf numFmtId="0" fontId="27" fillId="2" borderId="19" xfId="125" applyFont="1" applyFill="1" applyBorder="1" applyAlignment="1" applyProtection="1">
      <alignment vertical="center"/>
      <protection hidden="1"/>
    </xf>
    <xf numFmtId="0" fontId="27" fillId="2" borderId="11" xfId="125" applyFont="1" applyFill="1" applyBorder="1" applyAlignment="1" applyProtection="1">
      <alignment vertical="center"/>
      <protection hidden="1"/>
    </xf>
    <xf numFmtId="0" fontId="27" fillId="2" borderId="18" xfId="125" applyFont="1" applyFill="1" applyBorder="1" applyAlignment="1" applyProtection="1">
      <alignment vertical="center"/>
      <protection hidden="1"/>
    </xf>
    <xf numFmtId="0" fontId="24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horizontal="left" vertical="center" indent="4"/>
      <protection hidden="1"/>
    </xf>
    <xf numFmtId="0" fontId="24" fillId="2" borderId="18" xfId="125" applyFont="1" applyFill="1" applyBorder="1" applyAlignment="1" applyProtection="1">
      <alignment horizontal="left" vertical="center" indent="4"/>
      <protection hidden="1"/>
    </xf>
    <xf numFmtId="0" fontId="24" fillId="2" borderId="17" xfId="128" applyFont="1" applyFill="1" applyBorder="1" applyAlignment="1" applyProtection="1">
      <alignment horizontal="left" vertical="center" indent="3"/>
      <protection hidden="1"/>
    </xf>
    <xf numFmtId="0" fontId="24" fillId="4" borderId="19" xfId="128" applyFont="1" applyFill="1" applyBorder="1" applyAlignment="1" applyProtection="1">
      <alignment vertical="center"/>
      <protection hidden="1"/>
    </xf>
    <xf numFmtId="0" fontId="24" fillId="2" borderId="0" xfId="128" applyFont="1" applyFill="1" applyBorder="1" applyAlignment="1" applyProtection="1">
      <alignment horizontal="left" vertical="center" indent="3"/>
      <protection hidden="1"/>
    </xf>
    <xf numFmtId="0" fontId="24" fillId="2" borderId="14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top" wrapText="1"/>
      <protection hidden="1"/>
    </xf>
    <xf numFmtId="0" fontId="24" fillId="2" borderId="20" xfId="125" applyFont="1" applyFill="1" applyBorder="1" applyAlignment="1" applyProtection="1">
      <alignment horizontal="left" vertical="center" indent="4"/>
      <protection hidden="1"/>
    </xf>
    <xf numFmtId="0" fontId="24" fillId="2" borderId="16" xfId="125" applyFont="1" applyFill="1" applyBorder="1" applyAlignment="1" applyProtection="1">
      <alignment horizontal="left" vertical="center" indent="4"/>
      <protection hidden="1"/>
    </xf>
    <xf numFmtId="0" fontId="24" fillId="0" borderId="0" xfId="125" applyFont="1" applyFill="1" applyBorder="1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 wrapText="1"/>
      <protection hidden="1"/>
    </xf>
    <xf numFmtId="0" fontId="26" fillId="16" borderId="11" xfId="57" applyFont="1" applyFill="1" applyBorder="1" applyAlignment="1" applyProtection="1">
      <alignment vertical="center" wrapText="1"/>
      <protection hidden="1"/>
    </xf>
    <xf numFmtId="0" fontId="26" fillId="16" borderId="14" xfId="57" applyFont="1" applyFill="1" applyBorder="1" applyAlignment="1" applyProtection="1">
      <alignment vertical="center" wrapText="1"/>
      <protection hidden="1"/>
    </xf>
    <xf numFmtId="0" fontId="26" fillId="16" borderId="15" xfId="57" applyFont="1" applyFill="1" applyBorder="1" applyAlignment="1" applyProtection="1">
      <alignment vertical="center" wrapText="1"/>
      <protection hidden="1"/>
    </xf>
    <xf numFmtId="0" fontId="30" fillId="16" borderId="15" xfId="57" applyFont="1" applyFill="1" applyBorder="1" applyAlignment="1" applyProtection="1">
      <alignment horizontal="center" vertical="center"/>
      <protection hidden="1"/>
    </xf>
    <xf numFmtId="0" fontId="27" fillId="2" borderId="17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indent="1"/>
      <protection hidden="1"/>
    </xf>
    <xf numFmtId="0" fontId="24" fillId="2" borderId="0" xfId="126" applyFont="1" applyFill="1" applyBorder="1" applyAlignment="1" applyProtection="1">
      <alignment horizontal="right" vertical="center"/>
      <protection hidden="1"/>
    </xf>
    <xf numFmtId="0" fontId="24" fillId="2" borderId="18" xfId="126" applyNumberFormat="1" applyFont="1" applyFill="1" applyBorder="1" applyAlignment="1" applyProtection="1">
      <alignment horizontal="right" vertical="center"/>
      <protection hidden="1"/>
    </xf>
    <xf numFmtId="0" fontId="27" fillId="2" borderId="0" xfId="126" applyFont="1" applyFill="1" applyBorder="1" applyAlignment="1" applyProtection="1">
      <alignment horizontal="left" vertical="center"/>
      <protection hidden="1"/>
    </xf>
    <xf numFmtId="0" fontId="24" fillId="2" borderId="0" xfId="126" applyFont="1" applyFill="1" applyBorder="1" applyAlignment="1" applyProtection="1">
      <alignment horizontal="right" vertical="center" indent="1"/>
      <protection hidden="1"/>
    </xf>
    <xf numFmtId="0" fontId="24" fillId="2" borderId="17" xfId="126" applyFont="1" applyFill="1" applyBorder="1" applyAlignment="1" applyProtection="1">
      <alignment horizontal="left" vertical="center" wrapText="1"/>
      <protection hidden="1"/>
    </xf>
    <xf numFmtId="0" fontId="24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top"/>
      <protection hidden="1"/>
    </xf>
    <xf numFmtId="0" fontId="27" fillId="2" borderId="19" xfId="125" applyFont="1" applyFill="1" applyBorder="1" applyAlignment="1" applyProtection="1">
      <alignment horizontal="right" vertical="center"/>
      <protection hidden="1"/>
    </xf>
    <xf numFmtId="0" fontId="24" fillId="2" borderId="0" xfId="126" applyFont="1" applyFill="1" applyBorder="1" applyAlignment="1" applyProtection="1">
      <alignment horizontal="left" vertical="center" indent="4"/>
      <protection hidden="1"/>
    </xf>
    <xf numFmtId="0" fontId="24" fillId="2" borderId="14" xfId="126" applyFont="1" applyFill="1" applyBorder="1" applyAlignment="1" applyProtection="1">
      <alignment horizontal="left" vertical="center" wrapText="1"/>
      <protection hidden="1"/>
    </xf>
    <xf numFmtId="0" fontId="24" fillId="2" borderId="15" xfId="126" applyFont="1" applyFill="1" applyBorder="1" applyAlignment="1" applyProtection="1">
      <alignment horizontal="left" vertical="center" wrapText="1"/>
      <protection hidden="1"/>
    </xf>
    <xf numFmtId="0" fontId="27" fillId="2" borderId="15" xfId="125" applyFont="1" applyFill="1" applyBorder="1" applyProtection="1">
      <alignment vertical="center"/>
      <protection hidden="1"/>
    </xf>
    <xf numFmtId="0" fontId="27" fillId="2" borderId="15" xfId="125" applyFont="1" applyFill="1" applyBorder="1" applyAlignment="1" applyProtection="1">
      <alignment horizontal="left" vertical="center"/>
      <protection hidden="1"/>
    </xf>
    <xf numFmtId="0" fontId="30" fillId="16" borderId="15" xfId="57" applyFont="1" applyFill="1" applyBorder="1" applyAlignment="1" applyProtection="1">
      <alignment horizontal="center" vertical="center" wrapText="1"/>
      <protection hidden="1"/>
    </xf>
    <xf numFmtId="0" fontId="27" fillId="2" borderId="17" xfId="127" applyFont="1" applyFill="1" applyBorder="1" applyAlignment="1" applyProtection="1">
      <alignment horizontal="left" vertical="center" wrapText="1"/>
      <protection hidden="1"/>
    </xf>
    <xf numFmtId="0" fontId="27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8" xfId="127" applyFont="1" applyFill="1" applyBorder="1" applyAlignment="1" applyProtection="1">
      <alignment horizontal="left" vertical="center" wrapText="1"/>
      <protection hidden="1"/>
    </xf>
    <xf numFmtId="0" fontId="27" fillId="2" borderId="0" xfId="128" applyFont="1" applyFill="1" applyBorder="1" applyAlignment="1" applyProtection="1">
      <alignment horizontal="left" vertical="center"/>
      <protection hidden="1"/>
    </xf>
    <xf numFmtId="0" fontId="27" fillId="2" borderId="18" xfId="128" applyFont="1" applyFill="1" applyBorder="1" applyAlignment="1" applyProtection="1">
      <alignment horizontal="left" vertical="center"/>
      <protection hidden="1"/>
    </xf>
    <xf numFmtId="0" fontId="24" fillId="2" borderId="17" xfId="127" applyFont="1" applyFill="1" applyBorder="1" applyAlignment="1" applyProtection="1">
      <alignment horizontal="left" vertical="center" wrapText="1"/>
      <protection hidden="1"/>
    </xf>
    <xf numFmtId="0" fontId="24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9" xfId="128" applyFont="1" applyFill="1" applyBorder="1" applyAlignment="1" applyProtection="1">
      <alignment horizontal="right" vertical="center"/>
      <protection hidden="1"/>
    </xf>
    <xf numFmtId="0" fontId="24" fillId="2" borderId="14" xfId="127" applyFont="1" applyFill="1" applyBorder="1" applyAlignment="1" applyProtection="1">
      <alignment horizontal="left" vertical="center" wrapText="1"/>
      <protection hidden="1"/>
    </xf>
    <xf numFmtId="0" fontId="24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8" applyFont="1" applyFill="1" applyBorder="1" applyAlignment="1" applyProtection="1">
      <alignment horizontal="left" vertical="center"/>
      <protection hidden="1"/>
    </xf>
    <xf numFmtId="0" fontId="27" fillId="2" borderId="16" xfId="128" applyFont="1" applyFill="1" applyBorder="1" applyAlignment="1" applyProtection="1">
      <alignment horizontal="left" vertical="center"/>
      <protection hidden="1"/>
    </xf>
    <xf numFmtId="0" fontId="28" fillId="0" borderId="0" xfId="124" applyFont="1" applyBorder="1" applyAlignment="1" applyProtection="1">
      <alignment/>
      <protection hidden="1"/>
    </xf>
    <xf numFmtId="0" fontId="28" fillId="2" borderId="10" xfId="124" applyFont="1" applyFill="1" applyBorder="1" applyAlignment="1" applyProtection="1">
      <alignment/>
      <protection hidden="1"/>
    </xf>
    <xf numFmtId="0" fontId="28" fillId="2" borderId="11" xfId="124" applyFont="1" applyFill="1" applyBorder="1" applyAlignment="1" applyProtection="1">
      <alignment/>
      <protection hidden="1"/>
    </xf>
    <xf numFmtId="0" fontId="29" fillId="2" borderId="17" xfId="124" applyFont="1" applyFill="1" applyBorder="1" applyAlignment="1" applyProtection="1">
      <alignment/>
      <protection hidden="1"/>
    </xf>
    <xf numFmtId="0" fontId="28" fillId="2" borderId="0" xfId="124" applyFont="1" applyFill="1" applyBorder="1" applyAlignment="1" applyProtection="1">
      <alignment/>
      <protection hidden="1"/>
    </xf>
    <xf numFmtId="0" fontId="27" fillId="2" borderId="17" xfId="125" applyFont="1" applyFill="1" applyBorder="1" applyProtection="1">
      <alignment vertical="center"/>
      <protection hidden="1"/>
    </xf>
    <xf numFmtId="0" fontId="28" fillId="2" borderId="17" xfId="124" applyFont="1" applyFill="1" applyBorder="1" applyAlignment="1" applyProtection="1">
      <alignment/>
      <protection hidden="1"/>
    </xf>
    <xf numFmtId="0" fontId="24" fillId="2" borderId="17" xfId="125" applyFont="1" applyFill="1" applyBorder="1" applyAlignment="1" applyProtection="1">
      <alignment horizontal="left" vertical="center"/>
      <protection hidden="1"/>
    </xf>
    <xf numFmtId="0" fontId="28" fillId="4" borderId="19" xfId="124" applyFont="1" applyFill="1" applyBorder="1" applyAlignment="1" applyProtection="1">
      <alignment horizontal="right" vertical="center" wrapText="1"/>
      <protection hidden="1"/>
    </xf>
    <xf numFmtId="0" fontId="27" fillId="2" borderId="17" xfId="125" applyFont="1" applyFill="1" applyBorder="1" applyAlignment="1" applyProtection="1">
      <alignment horizontal="left" vertical="center"/>
      <protection hidden="1"/>
    </xf>
    <xf numFmtId="0" fontId="29" fillId="2" borderId="19" xfId="124" applyFont="1" applyFill="1" applyBorder="1" applyAlignment="1" applyProtection="1">
      <alignment horizontal="right" vertical="center"/>
      <protection hidden="1"/>
    </xf>
    <xf numFmtId="0" fontId="28" fillId="2" borderId="14" xfId="124" applyFont="1" applyFill="1" applyBorder="1" applyAlignment="1" applyProtection="1">
      <alignment/>
      <protection hidden="1"/>
    </xf>
    <xf numFmtId="0" fontId="28" fillId="2" borderId="15" xfId="124" applyFont="1" applyFill="1" applyBorder="1" applyAlignment="1" applyProtection="1">
      <alignment/>
      <protection hidden="1"/>
    </xf>
    <xf numFmtId="0" fontId="28" fillId="0" borderId="19" xfId="124" applyFont="1" applyFill="1" applyBorder="1" applyAlignment="1" applyProtection="1">
      <alignment horizontal="right" vertical="center" wrapText="1"/>
      <protection hidden="1" locked="0"/>
    </xf>
    <xf numFmtId="0" fontId="24" fillId="0" borderId="19" xfId="128" applyFont="1" applyFill="1" applyBorder="1" applyAlignment="1" applyProtection="1">
      <alignment vertical="center"/>
      <protection hidden="1" locked="0"/>
    </xf>
    <xf numFmtId="0" fontId="24" fillId="0" borderId="19" xfId="126" applyFont="1" applyFill="1" applyBorder="1" applyAlignment="1" applyProtection="1">
      <alignment vertical="center"/>
      <protection hidden="1" locked="0"/>
    </xf>
    <xf numFmtId="0" fontId="24" fillId="0" borderId="21" xfId="126" applyFont="1" applyFill="1" applyBorder="1" applyAlignment="1" applyProtection="1">
      <alignment vertical="center"/>
      <protection hidden="1" locked="0"/>
    </xf>
    <xf numFmtId="0" fontId="24" fillId="0" borderId="13" xfId="126" applyFont="1" applyFill="1" applyBorder="1" applyAlignment="1" applyProtection="1">
      <alignment vertical="center"/>
      <protection hidden="1" locked="0"/>
    </xf>
    <xf numFmtId="0" fontId="24" fillId="0" borderId="19" xfId="125" applyFont="1" applyFill="1" applyBorder="1" applyAlignment="1" applyProtection="1">
      <alignment vertical="center"/>
      <protection hidden="1" locked="0"/>
    </xf>
    <xf numFmtId="0" fontId="0" fillId="22" borderId="19" xfId="0" applyFill="1" applyBorder="1" applyAlignment="1" applyProtection="1">
      <alignment/>
      <protection hidden="1" locked="0"/>
    </xf>
    <xf numFmtId="49" fontId="30" fillId="16" borderId="13" xfId="57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4" fontId="26" fillId="16" borderId="22" xfId="57" applyNumberFormat="1" applyFont="1" applyFill="1" applyBorder="1" applyAlignment="1" applyProtection="1">
      <alignment horizontal="center" vertical="center" wrapText="1"/>
      <protection hidden="1"/>
    </xf>
    <xf numFmtId="49" fontId="28" fillId="0" borderId="19" xfId="124" applyNumberFormat="1" applyFont="1" applyFill="1" applyBorder="1" applyAlignment="1" applyProtection="1">
      <alignment horizontal="left" vertical="center" wrapText="1"/>
      <protection hidden="1"/>
    </xf>
    <xf numFmtId="49" fontId="29" fillId="2" borderId="19" xfId="124" applyNumberFormat="1" applyFont="1" applyFill="1" applyBorder="1" applyAlignment="1" applyProtection="1">
      <alignment horizontal="left" vertical="center"/>
      <protection hidden="1"/>
    </xf>
    <xf numFmtId="49" fontId="24" fillId="0" borderId="19" xfId="125" applyNumberFormat="1" applyFont="1" applyFill="1" applyBorder="1" applyAlignment="1" applyProtection="1">
      <alignment horizontal="center" vertical="center"/>
      <protection hidden="1" locked="0"/>
    </xf>
    <xf numFmtId="49" fontId="27" fillId="2" borderId="19" xfId="125" applyNumberFormat="1" applyFont="1" applyFill="1" applyBorder="1" applyAlignment="1" applyProtection="1">
      <alignment horizontal="center" vertical="center"/>
      <protection hidden="1" locked="0"/>
    </xf>
    <xf numFmtId="0" fontId="27" fillId="2" borderId="0" xfId="125" applyFont="1" applyFill="1" applyBorder="1" applyAlignment="1" applyProtection="1">
      <alignment horizontal="center" vertical="center"/>
      <protection hidden="1"/>
    </xf>
    <xf numFmtId="49" fontId="24" fillId="0" borderId="19" xfId="126" applyNumberFormat="1" applyFont="1" applyFill="1" applyBorder="1" applyAlignment="1" applyProtection="1">
      <alignment horizontal="center" vertical="center"/>
      <protection hidden="1" locked="0"/>
    </xf>
    <xf numFmtId="49" fontId="24" fillId="0" borderId="13" xfId="126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19" xfId="126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19" xfId="127" applyNumberFormat="1" applyFont="1" applyFill="1" applyBorder="1" applyAlignment="1" applyProtection="1">
      <alignment horizontal="center" vertical="center" wrapText="1"/>
      <protection hidden="1" locked="0"/>
    </xf>
    <xf numFmtId="49" fontId="27" fillId="2" borderId="19" xfId="127" applyNumberFormat="1" applyFont="1" applyFill="1" applyBorder="1" applyAlignment="1" applyProtection="1">
      <alignment horizontal="center" vertical="center" wrapText="1"/>
      <protection hidden="1" locked="0"/>
    </xf>
    <xf numFmtId="0" fontId="27" fillId="2" borderId="0" xfId="127" applyFont="1" applyFill="1" applyBorder="1" applyAlignment="1" applyProtection="1">
      <alignment horizontal="center" vertical="center" wrapText="1"/>
      <protection hidden="1"/>
    </xf>
    <xf numFmtId="0" fontId="28" fillId="0" borderId="19" xfId="124" applyNumberFormat="1" applyFont="1" applyFill="1" applyBorder="1" applyAlignment="1" applyProtection="1">
      <alignment horizontal="center" vertical="center" wrapText="1"/>
      <protection hidden="1" locked="0"/>
    </xf>
    <xf numFmtId="0" fontId="29" fillId="2" borderId="19" xfId="124" applyNumberFormat="1" applyFont="1" applyFill="1" applyBorder="1" applyAlignment="1" applyProtection="1">
      <alignment horizontal="center" vertical="center"/>
      <protection hidden="1" locked="0"/>
    </xf>
    <xf numFmtId="0" fontId="42" fillId="16" borderId="13" xfId="0" applyFont="1" applyFill="1" applyBorder="1" applyAlignment="1" applyProtection="1">
      <alignment horizontal="center" vertical="center" wrapText="1"/>
      <protection hidden="1"/>
    </xf>
    <xf numFmtId="0" fontId="42" fillId="16" borderId="21" xfId="0" applyFont="1" applyFill="1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>
      <alignment horizontal="center" vertical="center"/>
      <protection hidden="1"/>
    </xf>
    <xf numFmtId="0" fontId="26" fillId="16" borderId="22" xfId="57" applyFont="1" applyFill="1" applyBorder="1" applyAlignment="1" applyProtection="1">
      <alignment horizontal="center" vertical="center" wrapText="1"/>
      <protection hidden="1"/>
    </xf>
    <xf numFmtId="0" fontId="30" fillId="16" borderId="20" xfId="57" applyFont="1" applyFill="1" applyBorder="1" applyAlignment="1" applyProtection="1">
      <alignment horizontal="center" vertical="center" wrapText="1"/>
      <protection hidden="1"/>
    </xf>
    <xf numFmtId="0" fontId="30" fillId="16" borderId="23" xfId="57" applyFont="1" applyFill="1" applyBorder="1" applyAlignment="1" applyProtection="1">
      <alignment horizontal="center" vertical="center" wrapText="1"/>
      <protection hidden="1"/>
    </xf>
    <xf numFmtId="0" fontId="26" fillId="16" borderId="10" xfId="57" applyFont="1" applyFill="1" applyBorder="1" applyAlignment="1" applyProtection="1">
      <alignment horizontal="center" vertical="center"/>
      <protection hidden="1"/>
    </xf>
    <xf numFmtId="0" fontId="26" fillId="16" borderId="12" xfId="57" applyFont="1" applyFill="1" applyBorder="1" applyAlignment="1" applyProtection="1">
      <alignment horizontal="center" vertical="center"/>
      <protection hidden="1"/>
    </xf>
    <xf numFmtId="0" fontId="26" fillId="16" borderId="17" xfId="57" applyFont="1" applyFill="1" applyBorder="1" applyAlignment="1" applyProtection="1">
      <alignment horizontal="center" vertical="center"/>
      <protection hidden="1"/>
    </xf>
    <xf numFmtId="0" fontId="26" fillId="16" borderId="18" xfId="57" applyFont="1" applyFill="1" applyBorder="1" applyAlignment="1" applyProtection="1">
      <alignment horizontal="center" vertical="center"/>
      <protection hidden="1"/>
    </xf>
    <xf numFmtId="0" fontId="26" fillId="16" borderId="14" xfId="57" applyFont="1" applyFill="1" applyBorder="1" applyAlignment="1" applyProtection="1">
      <alignment horizontal="center" vertical="center"/>
      <protection hidden="1"/>
    </xf>
    <xf numFmtId="0" fontId="26" fillId="16" borderId="16" xfId="57" applyFont="1" applyFill="1" applyBorder="1" applyAlignment="1" applyProtection="1">
      <alignment horizontal="center" vertical="center"/>
      <protection hidden="1"/>
    </xf>
    <xf numFmtId="0" fontId="30" fillId="16" borderId="13" xfId="57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 quotePrefix="1">
      <alignment horizontal="center" vertical="center" wrapText="1"/>
      <protection hidden="1"/>
    </xf>
    <xf numFmtId="0" fontId="42" fillId="16" borderId="24" xfId="0" applyFont="1" applyFill="1" applyBorder="1" applyAlignment="1" applyProtection="1" quotePrefix="1">
      <alignment horizontal="center" vertical="center" wrapText="1"/>
      <protection hidden="1"/>
    </xf>
    <xf numFmtId="0" fontId="42" fillId="16" borderId="21" xfId="0" applyFont="1" applyFill="1" applyBorder="1" applyAlignment="1" applyProtection="1" quotePrefix="1">
      <alignment horizontal="center" vertical="center" wrapText="1"/>
      <protection hidden="1"/>
    </xf>
    <xf numFmtId="0" fontId="31" fillId="16" borderId="19" xfId="0" applyFont="1" applyFill="1" applyBorder="1" applyAlignment="1" applyProtection="1">
      <alignment horizontal="center" vertical="center"/>
      <protection hidden="1"/>
    </xf>
    <xf numFmtId="0" fontId="26" fillId="16" borderId="19" xfId="0" applyFont="1" applyFill="1" applyBorder="1" applyAlignment="1" applyProtection="1">
      <alignment horizontal="center" vertical="top" wrapText="1"/>
      <protection hidden="1"/>
    </xf>
    <xf numFmtId="14" fontId="26" fillId="16" borderId="13" xfId="57" applyNumberFormat="1" applyFont="1" applyFill="1" applyBorder="1" applyAlignment="1" applyProtection="1">
      <alignment horizontal="center" vertical="justify" wrapText="1"/>
      <protection hidden="1"/>
    </xf>
    <xf numFmtId="14" fontId="26" fillId="16" borderId="21" xfId="57" applyNumberFormat="1" applyFont="1" applyFill="1" applyBorder="1" applyAlignment="1" applyProtection="1">
      <alignment horizontal="center" vertical="justify" wrapText="1"/>
      <protection hidden="1"/>
    </xf>
    <xf numFmtId="49" fontId="26" fillId="16" borderId="13" xfId="57" applyNumberFormat="1" applyFont="1" applyFill="1" applyBorder="1" applyAlignment="1" applyProtection="1">
      <alignment horizontal="center" vertical="justify"/>
      <protection hidden="1"/>
    </xf>
    <xf numFmtId="49" fontId="26" fillId="16" borderId="21" xfId="57" applyNumberFormat="1" applyFont="1" applyFill="1" applyBorder="1" applyAlignment="1" applyProtection="1">
      <alignment horizontal="center" vertical="justify"/>
      <protection hidden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2" xfId="108"/>
    <cellStyle name="Incorrecto" xfId="109"/>
    <cellStyle name="Input" xfId="110"/>
    <cellStyle name="Komórka połączona" xfId="111"/>
    <cellStyle name="Komórka zaznaczona" xfId="112"/>
    <cellStyle name="Linked Cell" xfId="113"/>
    <cellStyle name="Comma" xfId="114"/>
    <cellStyle name="Comma [0]" xfId="115"/>
    <cellStyle name="Currency" xfId="116"/>
    <cellStyle name="Currency [0]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ormal_2008-01-05-ifrs_model_informacyjny" xfId="124"/>
    <cellStyle name="Normal_Hoja2" xfId="125"/>
    <cellStyle name="Normal_Hoja3" xfId="126"/>
    <cellStyle name="Normal_Hoja5" xfId="127"/>
    <cellStyle name="Normal_linkpresentacion" xfId="128"/>
    <cellStyle name="Notas" xfId="129"/>
    <cellStyle name="Note" xfId="130"/>
    <cellStyle name="Obliczenia" xfId="131"/>
    <cellStyle name="Output" xfId="132"/>
    <cellStyle name="Percent" xfId="133"/>
    <cellStyle name="Salida" xfId="134"/>
    <cellStyle name="Suma" xfId="135"/>
    <cellStyle name="Tekst objaśnienia" xfId="136"/>
    <cellStyle name="Tekst ostrzeżenia" xfId="137"/>
    <cellStyle name="Texto de advertencia" xfId="138"/>
    <cellStyle name="Texto explicativo" xfId="139"/>
    <cellStyle name="Title" xfId="140"/>
    <cellStyle name="Título" xfId="141"/>
    <cellStyle name="Título 1" xfId="142"/>
    <cellStyle name="Título 2" xfId="143"/>
    <cellStyle name="Título 3" xfId="144"/>
    <cellStyle name="Total" xfId="145"/>
    <cellStyle name="Tytuł" xfId="146"/>
    <cellStyle name="Uwaga" xfId="147"/>
    <cellStyle name="Warning Text" xfId="148"/>
    <cellStyle name="Złe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VILLEGA\Escritorio\cpifr\Genera_xml_CPI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"/>
    </sheetNames>
    <sheetDataSet>
      <sheetData sheetId="0">
        <row r="2">
          <cell r="U2">
            <v>1</v>
          </cell>
        </row>
        <row r="3">
          <cell r="U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Z241"/>
  <sheetViews>
    <sheetView showGridLines="0" tabSelected="1" workbookViewId="0" topLeftCell="A1">
      <selection activeCell="E4" sqref="E4"/>
    </sheetView>
  </sheetViews>
  <sheetFormatPr defaultColWidth="11.421875" defaultRowHeight="12.75"/>
  <cols>
    <col min="1" max="1" width="2.7109375" style="2" customWidth="1"/>
    <col min="2" max="2" width="3.140625" style="2" customWidth="1"/>
    <col min="3" max="3" width="9.00390625" style="2" bestFit="1" customWidth="1"/>
    <col min="4" max="4" width="70.57421875" style="2" customWidth="1"/>
    <col min="5" max="5" width="20.00390625" style="2" customWidth="1"/>
    <col min="6" max="6" width="13.28125" style="2" customWidth="1"/>
    <col min="7" max="7" width="12.8515625" style="2" customWidth="1"/>
    <col min="8" max="9" width="13.28125" style="2" customWidth="1"/>
    <col min="10" max="10" width="12.140625" style="2" customWidth="1"/>
    <col min="11" max="11" width="11.421875" style="2" customWidth="1"/>
    <col min="12" max="12" width="12.57421875" style="2" customWidth="1"/>
    <col min="13" max="16384" width="11.421875" style="2" customWidth="1"/>
  </cols>
  <sheetData>
    <row r="1" spans="1:26" ht="21" customHeight="1">
      <c r="A1" s="1" t="s">
        <v>486</v>
      </c>
      <c r="I1" s="3"/>
      <c r="V1" s="4"/>
      <c r="W1" s="4"/>
      <c r="X1" s="4"/>
      <c r="Y1" s="4"/>
      <c r="Z1" s="4"/>
    </row>
    <row r="2" spans="9:26" ht="12.75">
      <c r="I2" s="3"/>
      <c r="V2" s="4"/>
      <c r="W2" s="4">
        <v>1</v>
      </c>
      <c r="X2" s="4" t="s">
        <v>432</v>
      </c>
      <c r="Y2" s="4"/>
      <c r="Z2" s="4"/>
    </row>
    <row r="3" spans="4:26" ht="15">
      <c r="D3" s="5" t="s">
        <v>433</v>
      </c>
      <c r="I3" s="3"/>
      <c r="V3" s="4"/>
      <c r="W3" s="4">
        <v>2</v>
      </c>
      <c r="X3" s="4" t="s">
        <v>434</v>
      </c>
      <c r="Y3" s="4"/>
      <c r="Z3" s="4"/>
    </row>
    <row r="4" spans="4:26" ht="12.75">
      <c r="D4" s="6" t="s">
        <v>435</v>
      </c>
      <c r="E4" s="118"/>
      <c r="I4" s="3"/>
      <c r="V4" s="4"/>
      <c r="W4" s="4"/>
      <c r="X4" s="4"/>
      <c r="Y4" s="4"/>
      <c r="Z4" s="4"/>
    </row>
    <row r="5" spans="4:26" ht="12.75">
      <c r="D5" s="6" t="s">
        <v>436</v>
      </c>
      <c r="E5" s="118"/>
      <c r="G5" s="7"/>
      <c r="H5" s="7"/>
      <c r="I5" s="3"/>
      <c r="V5" s="4"/>
      <c r="W5" s="4"/>
      <c r="X5" s="4"/>
      <c r="Y5" s="4"/>
      <c r="Z5" s="4"/>
    </row>
    <row r="6" spans="4:26" ht="12.75">
      <c r="D6" s="6" t="s">
        <v>437</v>
      </c>
      <c r="E6" s="118"/>
      <c r="G6" s="7"/>
      <c r="H6" s="7"/>
      <c r="I6" s="3"/>
      <c r="V6" s="4"/>
      <c r="W6" s="4"/>
      <c r="X6" s="4"/>
      <c r="Y6" s="4"/>
      <c r="Z6" s="4"/>
    </row>
    <row r="7" spans="4:26" ht="12.75" customHeight="1">
      <c r="D7" s="6" t="s">
        <v>438</v>
      </c>
      <c r="E7" s="118"/>
      <c r="G7" s="7"/>
      <c r="H7" s="7"/>
      <c r="I7" s="3"/>
      <c r="V7" s="4"/>
      <c r="W7" s="4"/>
      <c r="X7" s="4"/>
      <c r="Y7" s="4"/>
      <c r="Z7" s="4"/>
    </row>
    <row r="8" spans="4:26" ht="12.75">
      <c r="D8" s="6" t="s">
        <v>255</v>
      </c>
      <c r="E8" s="118"/>
      <c r="G8" s="7"/>
      <c r="H8" s="7"/>
      <c r="I8" s="3"/>
      <c r="V8" s="4"/>
      <c r="W8" s="4"/>
      <c r="X8" s="4"/>
      <c r="Y8" s="4"/>
      <c r="Z8" s="4"/>
    </row>
    <row r="9" spans="4:26" ht="12.75">
      <c r="D9" s="6" t="s">
        <v>256</v>
      </c>
      <c r="E9" s="118"/>
      <c r="I9" s="3"/>
      <c r="V9" s="4"/>
      <c r="W9" s="4"/>
      <c r="X9" s="4"/>
      <c r="Y9" s="4"/>
      <c r="Z9" s="4"/>
    </row>
    <row r="10" spans="4:26" ht="12.75">
      <c r="D10" s="6" t="s">
        <v>439</v>
      </c>
      <c r="E10" s="118"/>
      <c r="I10" s="3"/>
      <c r="V10" s="4"/>
      <c r="W10" s="4"/>
      <c r="X10" s="4"/>
      <c r="Y10" s="4"/>
      <c r="Z10" s="4"/>
    </row>
    <row r="11" spans="9:26" ht="12.75">
      <c r="I11" s="3"/>
      <c r="V11" s="4"/>
      <c r="W11" s="4"/>
      <c r="X11" s="4"/>
      <c r="Y11" s="4"/>
      <c r="Z11" s="4"/>
    </row>
    <row r="12" spans="1:26" s="9" customFormat="1" ht="15.75">
      <c r="A12" s="8" t="s">
        <v>440</v>
      </c>
      <c r="I12" s="10"/>
      <c r="V12" s="11"/>
      <c r="W12" s="11"/>
      <c r="X12" s="11"/>
      <c r="Y12" s="11"/>
      <c r="Z12" s="11"/>
    </row>
    <row r="13" spans="1:9" s="8" customFormat="1" ht="15.75">
      <c r="A13" s="8" t="s">
        <v>441</v>
      </c>
      <c r="I13" s="12"/>
    </row>
    <row r="14" spans="2:10" s="4" customFormat="1" ht="12.75">
      <c r="B14" s="13"/>
      <c r="C14" s="13"/>
      <c r="D14" s="14"/>
      <c r="E14" s="14"/>
      <c r="F14" s="15"/>
      <c r="G14" s="15"/>
      <c r="H14" s="16"/>
      <c r="I14" s="17"/>
      <c r="J14" s="18"/>
    </row>
    <row r="15" spans="2:10" s="4" customFormat="1" ht="12.75">
      <c r="B15" s="19"/>
      <c r="C15" s="19"/>
      <c r="D15" s="14"/>
      <c r="E15" s="14"/>
      <c r="F15" s="15"/>
      <c r="G15" s="15"/>
      <c r="H15" s="16"/>
      <c r="I15" s="17"/>
      <c r="J15" s="18"/>
    </row>
    <row r="16" spans="2:14" ht="12.75">
      <c r="B16" s="20"/>
      <c r="C16" s="20"/>
      <c r="D16" s="14"/>
      <c r="E16" s="14"/>
      <c r="F16" s="15"/>
      <c r="G16" s="15"/>
      <c r="H16" s="16"/>
      <c r="I16" s="21"/>
      <c r="J16" s="21"/>
      <c r="K16" s="21"/>
      <c r="L16" s="21"/>
      <c r="M16" s="21"/>
      <c r="N16" s="21"/>
    </row>
    <row r="17" spans="2:14" ht="32.25" customHeight="1">
      <c r="B17" s="22"/>
      <c r="C17" s="23"/>
      <c r="D17" s="23" t="s">
        <v>0</v>
      </c>
      <c r="E17" s="24"/>
      <c r="F17" s="121" t="s">
        <v>485</v>
      </c>
      <c r="G17" s="121" t="s">
        <v>479</v>
      </c>
      <c r="H17" s="25" t="s">
        <v>2</v>
      </c>
      <c r="I17" s="21"/>
      <c r="J17" s="21"/>
      <c r="K17" s="21"/>
      <c r="L17" s="21"/>
      <c r="M17" s="21"/>
      <c r="N17" s="21"/>
    </row>
    <row r="18" spans="2:14" ht="12.75">
      <c r="B18" s="26"/>
      <c r="C18" s="27"/>
      <c r="D18" s="27"/>
      <c r="E18" s="28" t="s">
        <v>3</v>
      </c>
      <c r="F18" s="119" t="s">
        <v>478</v>
      </c>
      <c r="G18" s="119" t="s">
        <v>442</v>
      </c>
      <c r="H18" s="119">
        <v>2010</v>
      </c>
      <c r="I18" s="21"/>
      <c r="J18" s="21"/>
      <c r="K18" s="21"/>
      <c r="L18" s="21"/>
      <c r="M18" s="21"/>
      <c r="N18" s="21"/>
    </row>
    <row r="19" spans="2:14" ht="12.75">
      <c r="B19" s="29"/>
      <c r="C19" s="30"/>
      <c r="D19" s="31"/>
      <c r="E19" s="31"/>
      <c r="F19" s="32"/>
      <c r="G19" s="32"/>
      <c r="H19" s="33"/>
      <c r="I19" s="21"/>
      <c r="J19" s="21"/>
      <c r="K19" s="21"/>
      <c r="L19" s="21"/>
      <c r="M19" s="21"/>
      <c r="N19" s="21"/>
    </row>
    <row r="20" spans="2:14" ht="12.75">
      <c r="B20" s="34"/>
      <c r="C20" s="35"/>
      <c r="D20" s="30" t="s">
        <v>1</v>
      </c>
      <c r="E20" s="30"/>
      <c r="F20" s="36"/>
      <c r="G20" s="36"/>
      <c r="H20" s="37"/>
      <c r="I20" s="21"/>
      <c r="J20" s="21"/>
      <c r="K20" s="21"/>
      <c r="L20" s="21"/>
      <c r="M20" s="21"/>
      <c r="N20" s="21"/>
    </row>
    <row r="21" spans="2:14" ht="12.75">
      <c r="B21" s="34"/>
      <c r="C21" s="35"/>
      <c r="D21" s="30" t="s">
        <v>8</v>
      </c>
      <c r="E21" s="30"/>
      <c r="F21" s="36"/>
      <c r="G21" s="36"/>
      <c r="H21" s="37"/>
      <c r="I21" s="21"/>
      <c r="J21" s="21"/>
      <c r="K21" s="21"/>
      <c r="L21" s="21"/>
      <c r="M21" s="21"/>
      <c r="N21" s="21"/>
    </row>
    <row r="22" spans="2:14" ht="12.75">
      <c r="B22" s="38"/>
      <c r="C22" s="31"/>
      <c r="D22" s="31"/>
      <c r="E22" s="31"/>
      <c r="F22" s="36"/>
      <c r="G22" s="36"/>
      <c r="H22" s="37"/>
      <c r="I22" s="21"/>
      <c r="J22" s="21"/>
      <c r="K22" s="21"/>
      <c r="L22" s="21"/>
      <c r="M22" s="21"/>
      <c r="N22" s="21"/>
    </row>
    <row r="23" spans="2:14" ht="12.75">
      <c r="B23" s="39"/>
      <c r="C23" s="40"/>
      <c r="D23" s="41" t="s">
        <v>35</v>
      </c>
      <c r="E23" s="42"/>
      <c r="F23" s="36"/>
      <c r="G23" s="43"/>
      <c r="H23" s="37"/>
      <c r="I23" s="21"/>
      <c r="J23" s="21"/>
      <c r="K23" s="21"/>
      <c r="L23" s="21"/>
      <c r="M23" s="21"/>
      <c r="N23" s="21"/>
    </row>
    <row r="24" spans="2:14" ht="12.75">
      <c r="B24" s="44"/>
      <c r="C24" s="45" t="s">
        <v>9</v>
      </c>
      <c r="D24" s="45" t="s">
        <v>63</v>
      </c>
      <c r="E24" s="124"/>
      <c r="F24" s="117"/>
      <c r="G24" s="117"/>
      <c r="H24" s="117"/>
      <c r="I24" s="21" t="s">
        <v>257</v>
      </c>
      <c r="J24" s="21"/>
      <c r="K24" s="21"/>
      <c r="L24" s="21"/>
      <c r="M24" s="21"/>
      <c r="N24" s="21"/>
    </row>
    <row r="25" spans="2:14" ht="12.75">
      <c r="B25" s="44"/>
      <c r="C25" s="45" t="s">
        <v>10</v>
      </c>
      <c r="D25" s="45" t="s">
        <v>33</v>
      </c>
      <c r="E25" s="124"/>
      <c r="F25" s="46">
        <f>+F26+F29+F32+F33+F34+F35</f>
        <v>0</v>
      </c>
      <c r="G25" s="46">
        <f>+G26+G29+G32+G33+G34+G35</f>
        <v>0</v>
      </c>
      <c r="H25" s="46">
        <f>+H26+H29+H32+H33+H34+H35</f>
        <v>0</v>
      </c>
      <c r="I25" s="21" t="s">
        <v>258</v>
      </c>
      <c r="J25" s="21"/>
      <c r="K25" s="21"/>
      <c r="L25" s="21"/>
      <c r="M25" s="21"/>
      <c r="N25" s="21"/>
    </row>
    <row r="26" spans="2:14" ht="12.75">
      <c r="B26" s="44"/>
      <c r="C26" s="45" t="s">
        <v>11</v>
      </c>
      <c r="D26" s="45" t="s">
        <v>69</v>
      </c>
      <c r="E26" s="124"/>
      <c r="F26" s="46">
        <f>+F27+F28</f>
        <v>0</v>
      </c>
      <c r="G26" s="46">
        <f>+G27+G28</f>
        <v>0</v>
      </c>
      <c r="H26" s="46">
        <f>+H27+H28</f>
        <v>0</v>
      </c>
      <c r="I26" s="21" t="s">
        <v>259</v>
      </c>
      <c r="J26" s="21"/>
      <c r="K26" s="21"/>
      <c r="L26" s="21"/>
      <c r="M26" s="21"/>
      <c r="N26" s="21"/>
    </row>
    <row r="27" spans="2:14" ht="12.75">
      <c r="B27" s="44"/>
      <c r="C27" s="45" t="s">
        <v>12</v>
      </c>
      <c r="D27" s="45" t="s">
        <v>455</v>
      </c>
      <c r="E27" s="124"/>
      <c r="F27" s="117"/>
      <c r="G27" s="117"/>
      <c r="H27" s="117"/>
      <c r="I27" s="47" t="s">
        <v>260</v>
      </c>
      <c r="J27" s="21"/>
      <c r="K27" s="21"/>
      <c r="L27" s="21"/>
      <c r="M27" s="21"/>
      <c r="N27" s="21"/>
    </row>
    <row r="28" spans="2:14" ht="12.75">
      <c r="B28" s="44"/>
      <c r="C28" s="45" t="s">
        <v>13</v>
      </c>
      <c r="D28" s="45" t="s">
        <v>456</v>
      </c>
      <c r="E28" s="124"/>
      <c r="F28" s="117"/>
      <c r="G28" s="117"/>
      <c r="H28" s="117"/>
      <c r="I28" s="21" t="s">
        <v>261</v>
      </c>
      <c r="J28" s="21"/>
      <c r="K28" s="21"/>
      <c r="L28" s="21"/>
      <c r="M28" s="21"/>
      <c r="N28" s="21"/>
    </row>
    <row r="29" spans="2:14" ht="12.75">
      <c r="B29" s="44"/>
      <c r="C29" s="45" t="s">
        <v>14</v>
      </c>
      <c r="D29" s="45" t="s">
        <v>70</v>
      </c>
      <c r="E29" s="124"/>
      <c r="F29" s="46">
        <f>+F30+F31</f>
        <v>0</v>
      </c>
      <c r="G29" s="46">
        <f>+G30+G31</f>
        <v>0</v>
      </c>
      <c r="H29" s="46">
        <f>+H30+H31</f>
        <v>0</v>
      </c>
      <c r="I29" s="21" t="s">
        <v>262</v>
      </c>
      <c r="J29" s="21"/>
      <c r="K29" s="21"/>
      <c r="L29" s="21"/>
      <c r="M29" s="21"/>
      <c r="N29" s="21"/>
    </row>
    <row r="30" spans="2:14" ht="12.75">
      <c r="B30" s="44"/>
      <c r="C30" s="45" t="s">
        <v>15</v>
      </c>
      <c r="D30" s="45" t="s">
        <v>64</v>
      </c>
      <c r="E30" s="124"/>
      <c r="F30" s="117"/>
      <c r="G30" s="117"/>
      <c r="H30" s="117"/>
      <c r="I30" s="21" t="s">
        <v>263</v>
      </c>
      <c r="J30" s="21"/>
      <c r="K30" s="21"/>
      <c r="L30" s="21"/>
      <c r="M30" s="21"/>
      <c r="N30" s="21"/>
    </row>
    <row r="31" spans="2:14" ht="12.75">
      <c r="B31" s="44"/>
      <c r="C31" s="45" t="s">
        <v>16</v>
      </c>
      <c r="D31" s="45" t="s">
        <v>65</v>
      </c>
      <c r="E31" s="124"/>
      <c r="F31" s="117"/>
      <c r="G31" s="117"/>
      <c r="H31" s="117"/>
      <c r="I31" s="21" t="s">
        <v>264</v>
      </c>
      <c r="J31" s="21"/>
      <c r="K31" s="21"/>
      <c r="L31" s="21"/>
      <c r="M31" s="21"/>
      <c r="N31" s="21"/>
    </row>
    <row r="32" spans="2:14" ht="12.75">
      <c r="B32" s="44"/>
      <c r="C32" s="45" t="s">
        <v>17</v>
      </c>
      <c r="D32" s="45" t="s">
        <v>71</v>
      </c>
      <c r="E32" s="124"/>
      <c r="F32" s="117"/>
      <c r="G32" s="117"/>
      <c r="H32" s="117"/>
      <c r="I32" s="21" t="s">
        <v>265</v>
      </c>
      <c r="J32" s="21"/>
      <c r="K32" s="21"/>
      <c r="L32" s="21"/>
      <c r="M32" s="21"/>
      <c r="N32" s="21"/>
    </row>
    <row r="33" spans="2:14" ht="12.75">
      <c r="B33" s="44"/>
      <c r="C33" s="45" t="s">
        <v>18</v>
      </c>
      <c r="D33" s="45" t="s">
        <v>72</v>
      </c>
      <c r="E33" s="124"/>
      <c r="F33" s="117"/>
      <c r="G33" s="117"/>
      <c r="H33" s="117"/>
      <c r="I33" s="21" t="s">
        <v>266</v>
      </c>
      <c r="J33" s="21"/>
      <c r="K33" s="21"/>
      <c r="L33" s="21"/>
      <c r="M33" s="21"/>
      <c r="N33" s="21"/>
    </row>
    <row r="34" spans="2:14" ht="12.75">
      <c r="B34" s="44"/>
      <c r="C34" s="45" t="s">
        <v>19</v>
      </c>
      <c r="D34" s="45" t="s">
        <v>73</v>
      </c>
      <c r="E34" s="124"/>
      <c r="F34" s="117"/>
      <c r="G34" s="117"/>
      <c r="H34" s="117"/>
      <c r="I34" s="21" t="s">
        <v>267</v>
      </c>
      <c r="J34" s="21"/>
      <c r="K34" s="21"/>
      <c r="L34" s="21"/>
      <c r="M34" s="21"/>
      <c r="N34" s="21"/>
    </row>
    <row r="35" spans="2:14" ht="12.75">
      <c r="B35" s="44"/>
      <c r="C35" s="45" t="s">
        <v>20</v>
      </c>
      <c r="D35" s="45" t="s">
        <v>74</v>
      </c>
      <c r="E35" s="124"/>
      <c r="F35" s="46">
        <f>+F36+F37+F38</f>
        <v>0</v>
      </c>
      <c r="G35" s="46">
        <f>+G36+G37+G38</f>
        <v>0</v>
      </c>
      <c r="H35" s="46">
        <f>+H36+H37+H38</f>
        <v>0</v>
      </c>
      <c r="I35" s="21" t="s">
        <v>268</v>
      </c>
      <c r="J35" s="21"/>
      <c r="K35" s="21"/>
      <c r="L35" s="21"/>
      <c r="M35" s="21"/>
      <c r="N35" s="21"/>
    </row>
    <row r="36" spans="2:14" ht="12.75">
      <c r="B36" s="44"/>
      <c r="C36" s="45" t="s">
        <v>21</v>
      </c>
      <c r="D36" s="45" t="s">
        <v>66</v>
      </c>
      <c r="E36" s="124"/>
      <c r="F36" s="117"/>
      <c r="G36" s="117"/>
      <c r="H36" s="117"/>
      <c r="I36" s="21" t="s">
        <v>269</v>
      </c>
      <c r="J36" s="21"/>
      <c r="K36" s="21"/>
      <c r="L36" s="21"/>
      <c r="M36" s="21"/>
      <c r="N36" s="21"/>
    </row>
    <row r="37" spans="2:14" ht="12.75">
      <c r="B37" s="44"/>
      <c r="C37" s="45" t="s">
        <v>22</v>
      </c>
      <c r="D37" s="45" t="s">
        <v>67</v>
      </c>
      <c r="E37" s="124"/>
      <c r="F37" s="117"/>
      <c r="G37" s="117"/>
      <c r="H37" s="117"/>
      <c r="I37" s="21" t="s">
        <v>270</v>
      </c>
      <c r="J37" s="21"/>
      <c r="K37" s="21"/>
      <c r="L37" s="21"/>
      <c r="M37" s="21"/>
      <c r="N37" s="21"/>
    </row>
    <row r="38" spans="2:14" ht="12.75">
      <c r="B38" s="44"/>
      <c r="C38" s="45" t="s">
        <v>23</v>
      </c>
      <c r="D38" s="45" t="s">
        <v>68</v>
      </c>
      <c r="E38" s="124"/>
      <c r="F38" s="117"/>
      <c r="G38" s="117"/>
      <c r="H38" s="117"/>
      <c r="I38" s="21" t="s">
        <v>271</v>
      </c>
      <c r="J38" s="21"/>
      <c r="K38" s="21"/>
      <c r="L38" s="21"/>
      <c r="M38" s="21"/>
      <c r="N38" s="21"/>
    </row>
    <row r="39" spans="2:14" ht="12.75">
      <c r="B39" s="44"/>
      <c r="C39" s="45" t="s">
        <v>24</v>
      </c>
      <c r="D39" s="45" t="s">
        <v>75</v>
      </c>
      <c r="E39" s="124"/>
      <c r="F39" s="117"/>
      <c r="G39" s="117"/>
      <c r="H39" s="117"/>
      <c r="I39" s="21" t="s">
        <v>272</v>
      </c>
      <c r="J39" s="21"/>
      <c r="K39" s="21"/>
      <c r="L39" s="21"/>
      <c r="M39" s="21"/>
      <c r="N39" s="21"/>
    </row>
    <row r="40" spans="2:14" ht="12.75">
      <c r="B40" s="44"/>
      <c r="C40" s="45" t="s">
        <v>25</v>
      </c>
      <c r="D40" s="45" t="s">
        <v>76</v>
      </c>
      <c r="E40" s="124"/>
      <c r="F40" s="117"/>
      <c r="G40" s="117"/>
      <c r="H40" s="117"/>
      <c r="I40" s="21" t="s">
        <v>273</v>
      </c>
      <c r="J40" s="21"/>
      <c r="K40" s="21"/>
      <c r="L40" s="21"/>
      <c r="M40" s="21"/>
      <c r="N40" s="21"/>
    </row>
    <row r="41" spans="2:14" ht="12.75">
      <c r="B41" s="44"/>
      <c r="C41" s="45" t="s">
        <v>26</v>
      </c>
      <c r="D41" s="45" t="s">
        <v>457</v>
      </c>
      <c r="E41" s="124"/>
      <c r="F41" s="117"/>
      <c r="G41" s="117"/>
      <c r="H41" s="117"/>
      <c r="I41" s="21" t="s">
        <v>274</v>
      </c>
      <c r="J41" s="21"/>
      <c r="K41" s="21"/>
      <c r="L41" s="21"/>
      <c r="M41" s="21"/>
      <c r="N41" s="21"/>
    </row>
    <row r="42" spans="2:14" ht="12.75">
      <c r="B42" s="44"/>
      <c r="C42" s="45" t="s">
        <v>27</v>
      </c>
      <c r="D42" s="45" t="s">
        <v>77</v>
      </c>
      <c r="E42" s="124"/>
      <c r="F42" s="117"/>
      <c r="G42" s="117"/>
      <c r="H42" s="117"/>
      <c r="I42" s="21" t="s">
        <v>275</v>
      </c>
      <c r="J42" s="21"/>
      <c r="K42" s="21"/>
      <c r="L42" s="21"/>
      <c r="M42" s="21"/>
      <c r="N42" s="21"/>
    </row>
    <row r="43" spans="2:9" ht="12.75">
      <c r="B43" s="44"/>
      <c r="C43" s="45" t="s">
        <v>28</v>
      </c>
      <c r="D43" s="45" t="s">
        <v>83</v>
      </c>
      <c r="E43" s="124"/>
      <c r="F43" s="117"/>
      <c r="G43" s="117"/>
      <c r="H43" s="117"/>
      <c r="I43" s="2" t="s">
        <v>276</v>
      </c>
    </row>
    <row r="44" spans="2:9" ht="12.75">
      <c r="B44" s="44"/>
      <c r="C44" s="45" t="s">
        <v>29</v>
      </c>
      <c r="D44" s="45" t="s">
        <v>84</v>
      </c>
      <c r="E44" s="124"/>
      <c r="F44" s="117"/>
      <c r="G44" s="117"/>
      <c r="H44" s="117"/>
      <c r="I44" s="2" t="s">
        <v>277</v>
      </c>
    </row>
    <row r="45" spans="2:9" ht="12.75">
      <c r="B45" s="44"/>
      <c r="C45" s="45" t="s">
        <v>30</v>
      </c>
      <c r="D45" s="45" t="s">
        <v>78</v>
      </c>
      <c r="E45" s="124"/>
      <c r="F45" s="117"/>
      <c r="G45" s="117"/>
      <c r="H45" s="117"/>
      <c r="I45" s="2" t="s">
        <v>278</v>
      </c>
    </row>
    <row r="46" spans="2:9" ht="12.75">
      <c r="B46" s="44"/>
      <c r="C46" s="45" t="s">
        <v>31</v>
      </c>
      <c r="D46" s="45" t="s">
        <v>79</v>
      </c>
      <c r="E46" s="124"/>
      <c r="F46" s="117"/>
      <c r="G46" s="117"/>
      <c r="H46" s="117"/>
      <c r="I46" s="2" t="s">
        <v>279</v>
      </c>
    </row>
    <row r="47" spans="2:9" ht="12.75">
      <c r="B47" s="44"/>
      <c r="C47" s="45" t="s">
        <v>32</v>
      </c>
      <c r="D47" s="45" t="s">
        <v>80</v>
      </c>
      <c r="E47" s="124"/>
      <c r="F47" s="117"/>
      <c r="G47" s="117"/>
      <c r="H47" s="117"/>
      <c r="I47" s="2" t="s">
        <v>280</v>
      </c>
    </row>
    <row r="48" spans="2:9" ht="12.75">
      <c r="B48" s="44"/>
      <c r="C48" s="45" t="s">
        <v>82</v>
      </c>
      <c r="D48" s="45" t="s">
        <v>81</v>
      </c>
      <c r="E48" s="124"/>
      <c r="F48" s="117"/>
      <c r="G48" s="117"/>
      <c r="H48" s="117"/>
      <c r="I48" s="2" t="s">
        <v>281</v>
      </c>
    </row>
    <row r="49" spans="2:9" ht="12.75">
      <c r="B49" s="44"/>
      <c r="C49" s="48" t="s">
        <v>34</v>
      </c>
      <c r="D49" s="48" t="s">
        <v>62</v>
      </c>
      <c r="E49" s="125"/>
      <c r="F49" s="49">
        <f>+F24+F25+F39+F40+F41+F42+F43+F44+F45+F46+F47+F48</f>
        <v>0</v>
      </c>
      <c r="G49" s="49">
        <f>+G24+G25+G39+G40+G41+G42+G43+G44+G45+G46+G47+G48</f>
        <v>0</v>
      </c>
      <c r="H49" s="49">
        <f>+H24+H25+H39+H40+H41+H42+H43+H44+H45+H46+H47+H48</f>
        <v>0</v>
      </c>
      <c r="I49" s="2" t="s">
        <v>282</v>
      </c>
    </row>
    <row r="50" spans="2:8" ht="12.75">
      <c r="B50" s="44"/>
      <c r="C50" s="45"/>
      <c r="D50" s="41"/>
      <c r="E50" s="126"/>
      <c r="F50" s="41"/>
      <c r="G50" s="50"/>
      <c r="H50" s="51"/>
    </row>
    <row r="51" spans="2:8" ht="12.75">
      <c r="B51" s="44"/>
      <c r="C51" s="45"/>
      <c r="D51" s="41" t="s">
        <v>52</v>
      </c>
      <c r="E51" s="126"/>
      <c r="F51" s="41"/>
      <c r="G51" s="41"/>
      <c r="H51" s="51"/>
    </row>
    <row r="52" spans="2:8" ht="12.75">
      <c r="B52" s="44"/>
      <c r="C52" s="45"/>
      <c r="D52" s="41"/>
      <c r="E52" s="126"/>
      <c r="F52" s="41"/>
      <c r="G52" s="41"/>
      <c r="H52" s="51"/>
    </row>
    <row r="53" spans="2:8" ht="12.75">
      <c r="B53" s="44"/>
      <c r="C53" s="52"/>
      <c r="D53" s="41" t="s">
        <v>53</v>
      </c>
      <c r="E53" s="126"/>
      <c r="F53" s="52"/>
      <c r="G53" s="53"/>
      <c r="H53" s="54"/>
    </row>
    <row r="54" spans="2:9" ht="12.75">
      <c r="B54" s="55"/>
      <c r="C54" s="45" t="s">
        <v>36</v>
      </c>
      <c r="D54" s="45" t="s">
        <v>85</v>
      </c>
      <c r="E54" s="124"/>
      <c r="F54" s="56">
        <f>+F55+F56+F57+F61</f>
        <v>0</v>
      </c>
      <c r="G54" s="56">
        <f>+G55+G56+G57+G61</f>
        <v>0</v>
      </c>
      <c r="H54" s="56">
        <f>+H55+H56+H57+H61</f>
        <v>0</v>
      </c>
      <c r="I54" s="2" t="s">
        <v>283</v>
      </c>
    </row>
    <row r="55" spans="2:9" ht="12.75">
      <c r="B55" s="55"/>
      <c r="C55" s="45" t="s">
        <v>37</v>
      </c>
      <c r="D55" s="45" t="s">
        <v>86</v>
      </c>
      <c r="E55" s="124"/>
      <c r="F55" s="117"/>
      <c r="G55" s="117"/>
      <c r="H55" s="117"/>
      <c r="I55" s="2" t="s">
        <v>284</v>
      </c>
    </row>
    <row r="56" spans="2:9" ht="12.75">
      <c r="B56" s="55"/>
      <c r="C56" s="45" t="s">
        <v>38</v>
      </c>
      <c r="D56" s="45" t="s">
        <v>71</v>
      </c>
      <c r="E56" s="124"/>
      <c r="F56" s="117"/>
      <c r="G56" s="117"/>
      <c r="H56" s="117"/>
      <c r="I56" s="2" t="s">
        <v>285</v>
      </c>
    </row>
    <row r="57" spans="2:9" ht="12.75">
      <c r="B57" s="55"/>
      <c r="C57" s="45" t="s">
        <v>39</v>
      </c>
      <c r="D57" s="45" t="s">
        <v>87</v>
      </c>
      <c r="E57" s="124"/>
      <c r="F57" s="46">
        <f>+F58+F59+F60</f>
        <v>0</v>
      </c>
      <c r="G57" s="46">
        <f>+G58+G59+G60</f>
        <v>0</v>
      </c>
      <c r="H57" s="46">
        <f>+H58+H59+H60</f>
        <v>0</v>
      </c>
      <c r="I57" s="2" t="s">
        <v>286</v>
      </c>
    </row>
    <row r="58" spans="2:9" ht="12.75">
      <c r="B58" s="55"/>
      <c r="C58" s="45" t="s">
        <v>40</v>
      </c>
      <c r="D58" s="45" t="s">
        <v>88</v>
      </c>
      <c r="E58" s="124"/>
      <c r="F58" s="117"/>
      <c r="G58" s="117"/>
      <c r="H58" s="117"/>
      <c r="I58" s="2" t="s">
        <v>287</v>
      </c>
    </row>
    <row r="59" spans="2:9" ht="12.75">
      <c r="B59" s="55"/>
      <c r="C59" s="45" t="s">
        <v>41</v>
      </c>
      <c r="D59" s="45" t="s">
        <v>89</v>
      </c>
      <c r="E59" s="124"/>
      <c r="F59" s="117"/>
      <c r="G59" s="117"/>
      <c r="H59" s="117"/>
      <c r="I59" s="2" t="s">
        <v>288</v>
      </c>
    </row>
    <row r="60" spans="2:9" ht="12.75">
      <c r="B60" s="55"/>
      <c r="C60" s="45" t="s">
        <v>42</v>
      </c>
      <c r="D60" s="45" t="s">
        <v>90</v>
      </c>
      <c r="E60" s="124"/>
      <c r="F60" s="117"/>
      <c r="G60" s="117"/>
      <c r="H60" s="117"/>
      <c r="I60" s="2" t="s">
        <v>289</v>
      </c>
    </row>
    <row r="61" spans="2:9" ht="12.75">
      <c r="B61" s="55"/>
      <c r="C61" s="45" t="s">
        <v>43</v>
      </c>
      <c r="D61" s="45" t="s">
        <v>91</v>
      </c>
      <c r="E61" s="124"/>
      <c r="F61" s="117"/>
      <c r="G61" s="117"/>
      <c r="H61" s="117"/>
      <c r="I61" s="2" t="s">
        <v>290</v>
      </c>
    </row>
    <row r="62" spans="2:9" ht="12.75">
      <c r="B62" s="55"/>
      <c r="C62" s="45" t="s">
        <v>44</v>
      </c>
      <c r="D62" s="45" t="s">
        <v>92</v>
      </c>
      <c r="E62" s="124"/>
      <c r="F62" s="117"/>
      <c r="G62" s="117"/>
      <c r="H62" s="117"/>
      <c r="I62" s="2" t="s">
        <v>291</v>
      </c>
    </row>
    <row r="63" spans="2:9" ht="12.75">
      <c r="B63" s="55"/>
      <c r="C63" s="45" t="s">
        <v>45</v>
      </c>
      <c r="D63" s="45" t="s">
        <v>93</v>
      </c>
      <c r="E63" s="124"/>
      <c r="F63" s="117"/>
      <c r="G63" s="117"/>
      <c r="H63" s="117"/>
      <c r="I63" s="2" t="s">
        <v>292</v>
      </c>
    </row>
    <row r="64" spans="2:9" ht="12.75">
      <c r="B64" s="55"/>
      <c r="C64" s="45" t="s">
        <v>46</v>
      </c>
      <c r="D64" s="45" t="s">
        <v>458</v>
      </c>
      <c r="E64" s="124"/>
      <c r="F64" s="117"/>
      <c r="G64" s="117"/>
      <c r="H64" s="117"/>
      <c r="I64" s="2" t="s">
        <v>293</v>
      </c>
    </row>
    <row r="65" spans="2:9" ht="12.75">
      <c r="B65" s="55"/>
      <c r="C65" s="45" t="s">
        <v>47</v>
      </c>
      <c r="D65" s="45" t="s">
        <v>94</v>
      </c>
      <c r="E65" s="124"/>
      <c r="F65" s="117"/>
      <c r="G65" s="117"/>
      <c r="H65" s="117"/>
      <c r="I65" s="2" t="s">
        <v>294</v>
      </c>
    </row>
    <row r="66" spans="2:9" ht="12.75">
      <c r="B66" s="55"/>
      <c r="C66" s="45" t="s">
        <v>48</v>
      </c>
      <c r="D66" s="45" t="s">
        <v>95</v>
      </c>
      <c r="E66" s="124"/>
      <c r="F66" s="117"/>
      <c r="G66" s="117"/>
      <c r="H66" s="117"/>
      <c r="I66" s="2" t="s">
        <v>295</v>
      </c>
    </row>
    <row r="67" spans="2:9" ht="12.75">
      <c r="B67" s="55"/>
      <c r="C67" s="45" t="s">
        <v>49</v>
      </c>
      <c r="D67" s="45" t="s">
        <v>97</v>
      </c>
      <c r="E67" s="124"/>
      <c r="F67" s="117"/>
      <c r="G67" s="117"/>
      <c r="H67" s="117"/>
      <c r="I67" s="2" t="s">
        <v>296</v>
      </c>
    </row>
    <row r="68" spans="2:9" ht="12.75">
      <c r="B68" s="55"/>
      <c r="C68" s="45" t="s">
        <v>50</v>
      </c>
      <c r="D68" s="45" t="s">
        <v>84</v>
      </c>
      <c r="E68" s="124"/>
      <c r="F68" s="117"/>
      <c r="G68" s="117"/>
      <c r="H68" s="117"/>
      <c r="I68" s="2" t="s">
        <v>297</v>
      </c>
    </row>
    <row r="69" spans="2:9" ht="12.75">
      <c r="B69" s="55"/>
      <c r="C69" s="45" t="s">
        <v>96</v>
      </c>
      <c r="D69" s="45" t="s">
        <v>98</v>
      </c>
      <c r="E69" s="124"/>
      <c r="F69" s="117"/>
      <c r="G69" s="117"/>
      <c r="H69" s="117"/>
      <c r="I69" s="2" t="s">
        <v>298</v>
      </c>
    </row>
    <row r="70" spans="2:9" ht="12.75">
      <c r="B70" s="55"/>
      <c r="C70" s="48" t="s">
        <v>51</v>
      </c>
      <c r="D70" s="41" t="s">
        <v>99</v>
      </c>
      <c r="E70" s="125"/>
      <c r="F70" s="49">
        <f>+F54+F62+F63+F64+F65+F66+F67+F68+F69</f>
        <v>0</v>
      </c>
      <c r="G70" s="49">
        <f>+G54+G62+G63+G64+G65+G66+G67+G68+G69</f>
        <v>0</v>
      </c>
      <c r="H70" s="49">
        <f>+H54+H62+H63+H64+H65+H66+H67+H68+H69</f>
        <v>0</v>
      </c>
      <c r="I70" s="2" t="s">
        <v>299</v>
      </c>
    </row>
    <row r="71" spans="2:8" ht="12.75">
      <c r="B71" s="55"/>
      <c r="C71" s="57"/>
      <c r="D71" s="36"/>
      <c r="E71" s="126"/>
      <c r="F71" s="41"/>
      <c r="G71" s="50"/>
      <c r="H71" s="51"/>
    </row>
    <row r="72" spans="2:8" ht="12.75">
      <c r="B72" s="55"/>
      <c r="C72" s="57"/>
      <c r="D72" s="41" t="s">
        <v>54</v>
      </c>
      <c r="E72" s="126"/>
      <c r="F72" s="52"/>
      <c r="G72" s="53"/>
      <c r="H72" s="54"/>
    </row>
    <row r="73" spans="2:9" ht="12.75">
      <c r="B73" s="55"/>
      <c r="C73" s="45" t="s">
        <v>55</v>
      </c>
      <c r="D73" s="45" t="s">
        <v>100</v>
      </c>
      <c r="E73" s="124"/>
      <c r="F73" s="117"/>
      <c r="G73" s="117"/>
      <c r="H73" s="117"/>
      <c r="I73" s="2" t="s">
        <v>190</v>
      </c>
    </row>
    <row r="74" spans="2:9" ht="12.75">
      <c r="B74" s="55"/>
      <c r="C74" s="45" t="s">
        <v>56</v>
      </c>
      <c r="D74" s="45" t="s">
        <v>468</v>
      </c>
      <c r="E74" s="124"/>
      <c r="F74" s="117"/>
      <c r="G74" s="117"/>
      <c r="H74" s="117"/>
      <c r="I74" s="2" t="s">
        <v>300</v>
      </c>
    </row>
    <row r="75" spans="2:9" ht="12.75">
      <c r="B75" s="55"/>
      <c r="C75" s="45" t="s">
        <v>57</v>
      </c>
      <c r="D75" s="45" t="s">
        <v>469</v>
      </c>
      <c r="E75" s="124"/>
      <c r="F75" s="117"/>
      <c r="G75" s="117"/>
      <c r="H75" s="117"/>
      <c r="I75" s="2" t="s">
        <v>301</v>
      </c>
    </row>
    <row r="76" spans="2:9" ht="12.75">
      <c r="B76" s="55"/>
      <c r="C76" s="45" t="s">
        <v>58</v>
      </c>
      <c r="D76" s="45" t="s">
        <v>470</v>
      </c>
      <c r="E76" s="124"/>
      <c r="F76" s="117"/>
      <c r="G76" s="117"/>
      <c r="H76" s="117"/>
      <c r="I76" s="2" t="s">
        <v>302</v>
      </c>
    </row>
    <row r="77" spans="2:9" ht="12.75">
      <c r="B77" s="55"/>
      <c r="C77" s="45" t="s">
        <v>453</v>
      </c>
      <c r="D77" s="45" t="s">
        <v>471</v>
      </c>
      <c r="E77" s="124"/>
      <c r="F77" s="117"/>
      <c r="G77" s="117"/>
      <c r="H77" s="117"/>
      <c r="I77" s="120" t="s">
        <v>454</v>
      </c>
    </row>
    <row r="78" spans="2:9" ht="12.75">
      <c r="B78" s="55"/>
      <c r="C78" s="48" t="s">
        <v>59</v>
      </c>
      <c r="D78" s="41" t="s">
        <v>474</v>
      </c>
      <c r="E78" s="125"/>
      <c r="F78" s="49">
        <f>SUM(F73:F77)</f>
        <v>0</v>
      </c>
      <c r="G78" s="49">
        <f>SUM(G73:G77)</f>
        <v>0</v>
      </c>
      <c r="H78" s="49">
        <f>SUM(H73:H77)</f>
        <v>0</v>
      </c>
      <c r="I78" s="2" t="s">
        <v>303</v>
      </c>
    </row>
    <row r="79" spans="2:9" ht="12.75">
      <c r="B79" s="55"/>
      <c r="C79" s="48" t="s">
        <v>61</v>
      </c>
      <c r="D79" s="41" t="s">
        <v>101</v>
      </c>
      <c r="E79" s="125"/>
      <c r="F79" s="49">
        <f>+F70+F78</f>
        <v>0</v>
      </c>
      <c r="G79" s="49">
        <f>+G70+G78</f>
        <v>0</v>
      </c>
      <c r="H79" s="49">
        <f>+H70+H78</f>
        <v>0</v>
      </c>
      <c r="I79" s="2" t="s">
        <v>304</v>
      </c>
    </row>
    <row r="80" spans="2:8" ht="12.75">
      <c r="B80" s="58"/>
      <c r="C80" s="59"/>
      <c r="D80" s="60"/>
      <c r="E80" s="60"/>
      <c r="F80" s="53"/>
      <c r="G80" s="61"/>
      <c r="H80" s="62"/>
    </row>
    <row r="81" spans="2:8" ht="12.75">
      <c r="B81" s="63"/>
      <c r="C81" s="63"/>
      <c r="D81" s="21"/>
      <c r="E81" s="21"/>
      <c r="F81" s="21"/>
      <c r="G81" s="21"/>
      <c r="H81" s="21"/>
    </row>
    <row r="84" spans="2:9" ht="20.25" customHeight="1">
      <c r="B84" s="64"/>
      <c r="C84" s="65"/>
      <c r="D84" s="23" t="s">
        <v>4</v>
      </c>
      <c r="E84" s="23"/>
      <c r="F84" s="156" t="s">
        <v>480</v>
      </c>
      <c r="G84" s="158" t="s">
        <v>481</v>
      </c>
      <c r="H84" s="156" t="s">
        <v>482</v>
      </c>
      <c r="I84" s="158" t="s">
        <v>483</v>
      </c>
    </row>
    <row r="85" spans="2:9" ht="25.5" customHeight="1">
      <c r="B85" s="66"/>
      <c r="C85" s="67"/>
      <c r="D85" s="27"/>
      <c r="E85" s="68" t="s">
        <v>3</v>
      </c>
      <c r="F85" s="157"/>
      <c r="G85" s="159"/>
      <c r="H85" s="157"/>
      <c r="I85" s="159"/>
    </row>
    <row r="86" spans="2:9" ht="12.75">
      <c r="B86" s="69"/>
      <c r="C86" s="70"/>
      <c r="D86" s="71"/>
      <c r="E86" s="71"/>
      <c r="F86" s="72"/>
      <c r="G86" s="73"/>
      <c r="H86" s="72"/>
      <c r="I86" s="73"/>
    </row>
    <row r="87" spans="2:9" ht="12.75">
      <c r="B87" s="69"/>
      <c r="C87" s="70"/>
      <c r="D87" s="74" t="s">
        <v>5</v>
      </c>
      <c r="E87" s="74"/>
      <c r="F87" s="72"/>
      <c r="G87" s="73"/>
      <c r="H87" s="72"/>
      <c r="I87" s="73"/>
    </row>
    <row r="88" spans="2:9" ht="12.75">
      <c r="B88" s="69"/>
      <c r="C88" s="70"/>
      <c r="D88" s="30" t="s">
        <v>8</v>
      </c>
      <c r="E88" s="30"/>
      <c r="F88" s="72"/>
      <c r="G88" s="73"/>
      <c r="H88" s="72"/>
      <c r="I88" s="73"/>
    </row>
    <row r="89" spans="2:9" ht="12.75">
      <c r="B89" s="69"/>
      <c r="C89" s="70"/>
      <c r="D89" s="30"/>
      <c r="E89" s="30"/>
      <c r="F89" s="72"/>
      <c r="G89" s="73"/>
      <c r="H89" s="72"/>
      <c r="I89" s="73"/>
    </row>
    <row r="90" spans="2:9" ht="12.75">
      <c r="B90" s="69"/>
      <c r="C90" s="70"/>
      <c r="D90" s="30" t="s">
        <v>102</v>
      </c>
      <c r="E90" s="30"/>
      <c r="F90" s="72"/>
      <c r="G90" s="73"/>
      <c r="H90" s="72"/>
      <c r="I90" s="73"/>
    </row>
    <row r="91" spans="2:9" ht="12.75">
      <c r="B91" s="69"/>
      <c r="C91" s="70"/>
      <c r="D91" s="71"/>
      <c r="E91" s="71"/>
      <c r="F91" s="75"/>
      <c r="G91" s="73"/>
      <c r="H91" s="75"/>
      <c r="I91" s="73"/>
    </row>
    <row r="92" spans="2:9" ht="12.75">
      <c r="B92" s="76"/>
      <c r="C92" s="77"/>
      <c r="D92" s="78" t="s">
        <v>103</v>
      </c>
      <c r="E92" s="71"/>
      <c r="F92" s="75"/>
      <c r="G92" s="73"/>
      <c r="H92" s="75"/>
      <c r="I92" s="73"/>
    </row>
    <row r="93" spans="2:10" ht="12.75">
      <c r="B93" s="76"/>
      <c r="C93" s="45" t="s">
        <v>104</v>
      </c>
      <c r="D93" s="45" t="s">
        <v>148</v>
      </c>
      <c r="E93" s="127"/>
      <c r="F93" s="114"/>
      <c r="G93" s="114"/>
      <c r="H93" s="114"/>
      <c r="I93" s="114"/>
      <c r="J93" s="2" t="s">
        <v>305</v>
      </c>
    </row>
    <row r="94" spans="2:10" ht="12.75">
      <c r="B94" s="76"/>
      <c r="C94" s="45" t="s">
        <v>105</v>
      </c>
      <c r="D94" s="45" t="s">
        <v>149</v>
      </c>
      <c r="E94" s="127"/>
      <c r="F94" s="114"/>
      <c r="G94" s="114"/>
      <c r="H94" s="114"/>
      <c r="I94" s="114"/>
      <c r="J94" s="2" t="s">
        <v>306</v>
      </c>
    </row>
    <row r="95" spans="2:10" ht="12.75">
      <c r="B95" s="76"/>
      <c r="C95" s="45" t="s">
        <v>106</v>
      </c>
      <c r="D95" s="45" t="s">
        <v>150</v>
      </c>
      <c r="E95" s="127"/>
      <c r="F95" s="114"/>
      <c r="G95" s="114"/>
      <c r="H95" s="114"/>
      <c r="I95" s="114"/>
      <c r="J95" s="2" t="s">
        <v>307</v>
      </c>
    </row>
    <row r="96" spans="2:10" ht="12.75">
      <c r="B96" s="76"/>
      <c r="C96" s="45" t="s">
        <v>107</v>
      </c>
      <c r="D96" s="45" t="s">
        <v>151</v>
      </c>
      <c r="E96" s="127"/>
      <c r="F96" s="114"/>
      <c r="G96" s="114"/>
      <c r="H96" s="114"/>
      <c r="I96" s="114"/>
      <c r="J96" s="2" t="s">
        <v>308</v>
      </c>
    </row>
    <row r="97" spans="2:10" ht="12.75">
      <c r="B97" s="76"/>
      <c r="C97" s="48" t="s">
        <v>108</v>
      </c>
      <c r="D97" s="48" t="s">
        <v>156</v>
      </c>
      <c r="E97" s="125"/>
      <c r="F97" s="79">
        <f>SUM(F93:F96)</f>
        <v>0</v>
      </c>
      <c r="G97" s="79">
        <f>SUM(G93:G96)</f>
        <v>0</v>
      </c>
      <c r="H97" s="79">
        <f>SUM(H93:H96)</f>
        <v>0</v>
      </c>
      <c r="I97" s="79">
        <f>SUM(I93:I96)</f>
        <v>0</v>
      </c>
      <c r="J97" s="2" t="s">
        <v>309</v>
      </c>
    </row>
    <row r="98" spans="2:9" ht="12.75">
      <c r="B98" s="76"/>
      <c r="C98" s="77"/>
      <c r="D98" s="80"/>
      <c r="E98" s="126"/>
      <c r="F98" s="48"/>
      <c r="G98" s="48"/>
      <c r="H98" s="48"/>
      <c r="I98" s="48"/>
    </row>
    <row r="99" spans="2:9" ht="12.75">
      <c r="B99" s="76"/>
      <c r="C99" s="77"/>
      <c r="D99" s="78" t="s">
        <v>109</v>
      </c>
      <c r="E99" s="126"/>
      <c r="F99" s="48"/>
      <c r="G99" s="48"/>
      <c r="H99" s="48"/>
      <c r="I99" s="48"/>
    </row>
    <row r="100" spans="2:10" ht="12.75">
      <c r="B100" s="76"/>
      <c r="C100" s="45" t="s">
        <v>110</v>
      </c>
      <c r="D100" s="45" t="s">
        <v>152</v>
      </c>
      <c r="E100" s="127"/>
      <c r="F100" s="114"/>
      <c r="G100" s="114"/>
      <c r="H100" s="114"/>
      <c r="I100" s="114"/>
      <c r="J100" s="2" t="s">
        <v>310</v>
      </c>
    </row>
    <row r="101" spans="2:10" ht="12.75">
      <c r="B101" s="76"/>
      <c r="C101" s="45" t="s">
        <v>111</v>
      </c>
      <c r="D101" s="45" t="s">
        <v>153</v>
      </c>
      <c r="E101" s="127"/>
      <c r="F101" s="114"/>
      <c r="G101" s="114"/>
      <c r="H101" s="114"/>
      <c r="I101" s="114"/>
      <c r="J101" s="2" t="s">
        <v>311</v>
      </c>
    </row>
    <row r="102" spans="2:10" ht="12.75">
      <c r="B102" s="76"/>
      <c r="C102" s="45" t="s">
        <v>112</v>
      </c>
      <c r="D102" s="45" t="s">
        <v>154</v>
      </c>
      <c r="E102" s="127"/>
      <c r="F102" s="114"/>
      <c r="G102" s="114"/>
      <c r="H102" s="114"/>
      <c r="I102" s="114"/>
      <c r="J102" s="2" t="s">
        <v>312</v>
      </c>
    </row>
    <row r="103" spans="2:10" ht="12.75">
      <c r="B103" s="76"/>
      <c r="C103" s="45" t="s">
        <v>113</v>
      </c>
      <c r="D103" s="45" t="s">
        <v>155</v>
      </c>
      <c r="E103" s="127"/>
      <c r="F103" s="114"/>
      <c r="G103" s="114"/>
      <c r="H103" s="114"/>
      <c r="I103" s="114"/>
      <c r="J103" s="2" t="s">
        <v>313</v>
      </c>
    </row>
    <row r="104" spans="2:10" ht="12.75">
      <c r="B104" s="76"/>
      <c r="C104" s="48" t="s">
        <v>114</v>
      </c>
      <c r="D104" s="48" t="s">
        <v>157</v>
      </c>
      <c r="E104" s="125"/>
      <c r="F104" s="79">
        <f>SUM(F100:F103)</f>
        <v>0</v>
      </c>
      <c r="G104" s="79">
        <f>SUM(G100:G103)</f>
        <v>0</v>
      </c>
      <c r="H104" s="79">
        <f>SUM(H100:H103)</f>
        <v>0</v>
      </c>
      <c r="I104" s="79">
        <f>SUM(I100:I103)</f>
        <v>0</v>
      </c>
      <c r="J104" s="2" t="s">
        <v>314</v>
      </c>
    </row>
    <row r="105" spans="2:9" ht="12.75">
      <c r="B105" s="76"/>
      <c r="C105" s="77"/>
      <c r="D105" s="80"/>
      <c r="E105" s="126"/>
      <c r="F105" s="48"/>
      <c r="G105" s="48"/>
      <c r="H105" s="48"/>
      <c r="I105" s="48"/>
    </row>
    <row r="106" spans="2:9" ht="12.75">
      <c r="B106" s="76"/>
      <c r="C106" s="77"/>
      <c r="D106" s="78" t="s">
        <v>115</v>
      </c>
      <c r="E106" s="126"/>
      <c r="F106" s="48"/>
      <c r="G106" s="48"/>
      <c r="H106" s="48"/>
      <c r="I106" s="48"/>
    </row>
    <row r="107" spans="2:10" ht="12.75">
      <c r="B107" s="76"/>
      <c r="C107" s="45" t="s">
        <v>116</v>
      </c>
      <c r="D107" s="45" t="s">
        <v>168</v>
      </c>
      <c r="E107" s="127"/>
      <c r="F107" s="114"/>
      <c r="G107" s="114"/>
      <c r="H107" s="114"/>
      <c r="I107" s="114"/>
      <c r="J107" s="2" t="s">
        <v>315</v>
      </c>
    </row>
    <row r="108" spans="2:10" ht="12.75">
      <c r="B108" s="76"/>
      <c r="C108" s="45" t="s">
        <v>117</v>
      </c>
      <c r="D108" s="45" t="s">
        <v>169</v>
      </c>
      <c r="E108" s="127"/>
      <c r="F108" s="114"/>
      <c r="G108" s="114"/>
      <c r="H108" s="114"/>
      <c r="I108" s="114"/>
      <c r="J108" s="2" t="s">
        <v>316</v>
      </c>
    </row>
    <row r="109" spans="2:10" ht="12.75">
      <c r="B109" s="76"/>
      <c r="C109" s="45" t="s">
        <v>118</v>
      </c>
      <c r="D109" s="45" t="s">
        <v>477</v>
      </c>
      <c r="E109" s="127"/>
      <c r="F109" s="114"/>
      <c r="G109" s="114"/>
      <c r="H109" s="114"/>
      <c r="I109" s="114"/>
      <c r="J109" s="2" t="s">
        <v>317</v>
      </c>
    </row>
    <row r="110" spans="2:10" ht="12.75">
      <c r="B110" s="76"/>
      <c r="C110" s="45" t="s">
        <v>119</v>
      </c>
      <c r="D110" s="45" t="s">
        <v>170</v>
      </c>
      <c r="E110" s="127"/>
      <c r="F110" s="114"/>
      <c r="G110" s="114"/>
      <c r="H110" s="114"/>
      <c r="I110" s="114"/>
      <c r="J110" s="2" t="s">
        <v>318</v>
      </c>
    </row>
    <row r="111" spans="2:10" ht="12.75">
      <c r="B111" s="76"/>
      <c r="C111" s="48" t="s">
        <v>120</v>
      </c>
      <c r="D111" s="48" t="s">
        <v>171</v>
      </c>
      <c r="E111" s="125"/>
      <c r="F111" s="79">
        <f>SUM(F107:F110)</f>
        <v>0</v>
      </c>
      <c r="G111" s="79">
        <f>SUM(G107:G110)</f>
        <v>0</v>
      </c>
      <c r="H111" s="79">
        <f>SUM(H107:H110)</f>
        <v>0</v>
      </c>
      <c r="I111" s="79">
        <f>SUM(I107:I110)</f>
        <v>0</v>
      </c>
      <c r="J111" s="2" t="s">
        <v>319</v>
      </c>
    </row>
    <row r="112" spans="2:9" ht="12.75">
      <c r="B112" s="76"/>
      <c r="C112" s="77"/>
      <c r="D112" s="80"/>
      <c r="E112" s="126"/>
      <c r="F112" s="48"/>
      <c r="G112" s="48"/>
      <c r="H112" s="48"/>
      <c r="I112" s="48"/>
    </row>
    <row r="113" spans="2:9" ht="12.75">
      <c r="B113" s="76"/>
      <c r="C113" s="77"/>
      <c r="D113" s="78" t="s">
        <v>121</v>
      </c>
      <c r="E113" s="126"/>
      <c r="F113" s="48"/>
      <c r="G113" s="48"/>
      <c r="H113" s="48"/>
      <c r="I113" s="48"/>
    </row>
    <row r="114" spans="2:10" ht="12.75">
      <c r="B114" s="76"/>
      <c r="C114" s="45" t="s">
        <v>122</v>
      </c>
      <c r="D114" s="45" t="s">
        <v>158</v>
      </c>
      <c r="E114" s="127"/>
      <c r="F114" s="114"/>
      <c r="G114" s="114"/>
      <c r="H114" s="114"/>
      <c r="I114" s="114"/>
      <c r="J114" s="2" t="s">
        <v>320</v>
      </c>
    </row>
    <row r="115" spans="2:10" ht="12.75">
      <c r="B115" s="76"/>
      <c r="C115" s="45" t="s">
        <v>123</v>
      </c>
      <c r="D115" s="45" t="s">
        <v>159</v>
      </c>
      <c r="E115" s="128"/>
      <c r="F115" s="116"/>
      <c r="G115" s="116"/>
      <c r="H115" s="116"/>
      <c r="I115" s="116"/>
      <c r="J115" s="2" t="s">
        <v>321</v>
      </c>
    </row>
    <row r="116" spans="2:10" ht="12.75">
      <c r="B116" s="76"/>
      <c r="C116" s="48" t="s">
        <v>124</v>
      </c>
      <c r="D116" s="48" t="s">
        <v>164</v>
      </c>
      <c r="E116" s="125"/>
      <c r="F116" s="79">
        <f>SUM(F114:F115)</f>
        <v>0</v>
      </c>
      <c r="G116" s="79">
        <f>SUM(G114:G115)</f>
        <v>0</v>
      </c>
      <c r="H116" s="79">
        <f>SUM(H114:H115)</f>
        <v>0</v>
      </c>
      <c r="I116" s="79">
        <f>SUM(I114:I115)</f>
        <v>0</v>
      </c>
      <c r="J116" s="2" t="s">
        <v>322</v>
      </c>
    </row>
    <row r="117" spans="2:9" ht="12.75">
      <c r="B117" s="76"/>
      <c r="C117" s="48"/>
      <c r="D117" s="48"/>
      <c r="E117" s="126"/>
      <c r="F117" s="48"/>
      <c r="G117" s="48"/>
      <c r="H117" s="48"/>
      <c r="I117" s="48"/>
    </row>
    <row r="118" spans="2:9" ht="12.75">
      <c r="B118" s="76"/>
      <c r="C118" s="77"/>
      <c r="D118" s="78" t="s">
        <v>125</v>
      </c>
      <c r="E118" s="126"/>
      <c r="F118" s="48"/>
      <c r="G118" s="48"/>
      <c r="H118" s="48"/>
      <c r="I118" s="48"/>
    </row>
    <row r="119" spans="2:10" ht="12.75">
      <c r="B119" s="76"/>
      <c r="C119" s="45" t="s">
        <v>126</v>
      </c>
      <c r="D119" s="45" t="s">
        <v>160</v>
      </c>
      <c r="E119" s="129"/>
      <c r="F119" s="114"/>
      <c r="G119" s="114"/>
      <c r="H119" s="114"/>
      <c r="I119" s="114"/>
      <c r="J119" s="2" t="s">
        <v>323</v>
      </c>
    </row>
    <row r="120" spans="2:10" ht="12.75">
      <c r="B120" s="76"/>
      <c r="C120" s="45" t="s">
        <v>127</v>
      </c>
      <c r="D120" s="45" t="s">
        <v>161</v>
      </c>
      <c r="E120" s="129"/>
      <c r="F120" s="115"/>
      <c r="G120" s="115"/>
      <c r="H120" s="115"/>
      <c r="I120" s="115"/>
      <c r="J120" s="2" t="s">
        <v>324</v>
      </c>
    </row>
    <row r="121" spans="2:10" ht="12.75">
      <c r="B121" s="76"/>
      <c r="C121" s="45" t="s">
        <v>128</v>
      </c>
      <c r="D121" s="45" t="s">
        <v>162</v>
      </c>
      <c r="E121" s="129"/>
      <c r="F121" s="115"/>
      <c r="G121" s="115"/>
      <c r="H121" s="115"/>
      <c r="I121" s="115"/>
      <c r="J121" s="2" t="s">
        <v>325</v>
      </c>
    </row>
    <row r="122" spans="2:10" ht="12.75">
      <c r="B122" s="76"/>
      <c r="C122" s="48" t="s">
        <v>129</v>
      </c>
      <c r="D122" s="48" t="s">
        <v>163</v>
      </c>
      <c r="E122" s="125"/>
      <c r="F122" s="79">
        <f>SUM(F119:F121)</f>
        <v>0</v>
      </c>
      <c r="G122" s="79">
        <f>SUM(G119:G121)</f>
        <v>0</v>
      </c>
      <c r="H122" s="79">
        <f>SUM(H119:H121)</f>
        <v>0</v>
      </c>
      <c r="I122" s="79">
        <f>SUM(I119:I121)</f>
        <v>0</v>
      </c>
      <c r="J122" s="2" t="s">
        <v>326</v>
      </c>
    </row>
    <row r="123" spans="2:9" ht="12.75">
      <c r="B123" s="76"/>
      <c r="C123" s="48"/>
      <c r="D123" s="48"/>
      <c r="E123" s="126"/>
      <c r="F123" s="48"/>
      <c r="G123" s="48"/>
      <c r="H123" s="48"/>
      <c r="I123" s="48"/>
    </row>
    <row r="124" spans="2:9" ht="12.75">
      <c r="B124" s="76"/>
      <c r="C124" s="77"/>
      <c r="D124" s="78" t="s">
        <v>130</v>
      </c>
      <c r="E124" s="126"/>
      <c r="F124" s="48"/>
      <c r="G124" s="48"/>
      <c r="H124" s="48"/>
      <c r="I124" s="48"/>
    </row>
    <row r="125" spans="2:10" ht="12.75">
      <c r="B125" s="76"/>
      <c r="C125" s="45" t="s">
        <v>131</v>
      </c>
      <c r="D125" s="45" t="s">
        <v>459</v>
      </c>
      <c r="E125" s="129"/>
      <c r="F125" s="114"/>
      <c r="G125" s="114"/>
      <c r="H125" s="114"/>
      <c r="I125" s="114"/>
      <c r="J125" s="2" t="s">
        <v>327</v>
      </c>
    </row>
    <row r="126" spans="2:10" ht="12.75">
      <c r="B126" s="76"/>
      <c r="C126" s="45" t="s">
        <v>132</v>
      </c>
      <c r="D126" s="45" t="s">
        <v>172</v>
      </c>
      <c r="E126" s="129"/>
      <c r="F126" s="115"/>
      <c r="G126" s="115"/>
      <c r="H126" s="115"/>
      <c r="I126" s="115"/>
      <c r="J126" s="2" t="s">
        <v>328</v>
      </c>
    </row>
    <row r="127" spans="2:10" ht="12.75">
      <c r="B127" s="76"/>
      <c r="C127" s="45" t="s">
        <v>133</v>
      </c>
      <c r="D127" s="45" t="s">
        <v>173</v>
      </c>
      <c r="E127" s="129"/>
      <c r="F127" s="115"/>
      <c r="G127" s="115"/>
      <c r="H127" s="115"/>
      <c r="I127" s="115"/>
      <c r="J127" s="2" t="s">
        <v>329</v>
      </c>
    </row>
    <row r="128" spans="2:10" ht="12.75">
      <c r="B128" s="76"/>
      <c r="C128" s="48" t="s">
        <v>134</v>
      </c>
      <c r="D128" s="48" t="s">
        <v>167</v>
      </c>
      <c r="E128" s="125"/>
      <c r="F128" s="79">
        <f>SUM(F125:F127)</f>
        <v>0</v>
      </c>
      <c r="G128" s="79">
        <f>SUM(G125:G127)</f>
        <v>0</v>
      </c>
      <c r="H128" s="79">
        <f>SUM(H125:H127)</f>
        <v>0</v>
      </c>
      <c r="I128" s="79">
        <f>SUM(I125:I127)</f>
        <v>0</v>
      </c>
      <c r="J128" s="2" t="s">
        <v>330</v>
      </c>
    </row>
    <row r="129" spans="2:9" ht="12.75">
      <c r="B129" s="76"/>
      <c r="C129" s="48"/>
      <c r="D129" s="48"/>
      <c r="E129" s="126"/>
      <c r="F129" s="48"/>
      <c r="G129" s="48"/>
      <c r="H129" s="48"/>
      <c r="I129" s="48"/>
    </row>
    <row r="130" spans="2:10" ht="12.75">
      <c r="B130" s="76"/>
      <c r="C130" s="48" t="s">
        <v>135</v>
      </c>
      <c r="D130" s="48" t="s">
        <v>165</v>
      </c>
      <c r="E130" s="125"/>
      <c r="F130" s="79">
        <f>+F128+F122+F116+F111+F104+F97</f>
        <v>0</v>
      </c>
      <c r="G130" s="79">
        <f>+G128+G122+G116+G111+G104+G97</f>
        <v>0</v>
      </c>
      <c r="H130" s="79">
        <f>+H128+H122+H116+H111+H104+H97</f>
        <v>0</v>
      </c>
      <c r="I130" s="79">
        <f>+I128+I122+I116+I111+I104+I97</f>
        <v>0</v>
      </c>
      <c r="J130" s="2" t="s">
        <v>331</v>
      </c>
    </row>
    <row r="131" spans="2:9" ht="12.75">
      <c r="B131" s="76"/>
      <c r="C131" s="48"/>
      <c r="D131" s="48"/>
      <c r="E131" s="126"/>
      <c r="F131" s="48"/>
      <c r="G131" s="48"/>
      <c r="H131" s="48"/>
      <c r="I131" s="48"/>
    </row>
    <row r="132" spans="2:10" ht="12.75">
      <c r="B132" s="76"/>
      <c r="C132" s="45" t="s">
        <v>136</v>
      </c>
      <c r="D132" s="45" t="s">
        <v>475</v>
      </c>
      <c r="E132" s="129"/>
      <c r="F132" s="114"/>
      <c r="G132" s="114"/>
      <c r="H132" s="114"/>
      <c r="I132" s="114"/>
      <c r="J132" s="2" t="s">
        <v>332</v>
      </c>
    </row>
    <row r="133" spans="2:9" ht="12.75">
      <c r="B133" s="76"/>
      <c r="C133" s="48"/>
      <c r="D133" s="48"/>
      <c r="E133" s="126"/>
      <c r="F133" s="48"/>
      <c r="G133" s="48"/>
      <c r="H133" s="48"/>
      <c r="I133" s="48"/>
    </row>
    <row r="134" spans="2:10" ht="12.75">
      <c r="B134" s="76"/>
      <c r="C134" s="48" t="s">
        <v>137</v>
      </c>
      <c r="D134" s="48" t="s">
        <v>166</v>
      </c>
      <c r="E134" s="125"/>
      <c r="F134" s="79">
        <f>F130+F132</f>
        <v>0</v>
      </c>
      <c r="G134" s="79">
        <f>G130+G132</f>
        <v>0</v>
      </c>
      <c r="H134" s="79">
        <f>H130+H132</f>
        <v>0</v>
      </c>
      <c r="I134" s="79">
        <f>I130+I132</f>
        <v>0</v>
      </c>
      <c r="J134" s="2" t="s">
        <v>333</v>
      </c>
    </row>
    <row r="135" spans="2:9" ht="12.75">
      <c r="B135" s="76"/>
      <c r="C135" s="48"/>
      <c r="D135" s="48"/>
      <c r="E135" s="126"/>
      <c r="F135" s="48"/>
      <c r="G135" s="48"/>
      <c r="H135" s="48"/>
      <c r="I135" s="48"/>
    </row>
    <row r="136" spans="2:9" ht="12.75">
      <c r="B136" s="76"/>
      <c r="C136" s="48"/>
      <c r="D136" s="48"/>
      <c r="E136" s="126"/>
      <c r="F136" s="48"/>
      <c r="G136" s="48"/>
      <c r="H136" s="48"/>
      <c r="I136" s="48"/>
    </row>
    <row r="137" spans="2:9" ht="12.75">
      <c r="B137" s="76"/>
      <c r="C137" s="77"/>
      <c r="D137" s="30" t="s">
        <v>138</v>
      </c>
      <c r="E137" s="126"/>
      <c r="F137" s="48"/>
      <c r="G137" s="48"/>
      <c r="H137" s="48"/>
      <c r="I137" s="48"/>
    </row>
    <row r="138" spans="2:9" ht="12.75">
      <c r="B138" s="76"/>
      <c r="C138" s="77"/>
      <c r="D138" s="30"/>
      <c r="E138" s="126"/>
      <c r="F138" s="48"/>
      <c r="G138" s="48"/>
      <c r="H138" s="48"/>
      <c r="I138" s="48"/>
    </row>
    <row r="139" spans="2:10" ht="12.75">
      <c r="B139" s="76"/>
      <c r="C139" s="48" t="s">
        <v>137</v>
      </c>
      <c r="D139" s="48" t="s">
        <v>166</v>
      </c>
      <c r="E139" s="125"/>
      <c r="F139" s="79">
        <f>+F134</f>
        <v>0</v>
      </c>
      <c r="G139" s="79">
        <f>+G134</f>
        <v>0</v>
      </c>
      <c r="H139" s="79">
        <f>+H134</f>
        <v>0</v>
      </c>
      <c r="I139" s="79">
        <f>+I134</f>
        <v>0</v>
      </c>
      <c r="J139" s="2" t="s">
        <v>333</v>
      </c>
    </row>
    <row r="140" spans="2:9" ht="12.75">
      <c r="B140" s="76"/>
      <c r="C140" s="48"/>
      <c r="D140" s="48"/>
      <c r="E140" s="126"/>
      <c r="F140" s="48"/>
      <c r="G140" s="48"/>
      <c r="H140" s="48"/>
      <c r="I140" s="48"/>
    </row>
    <row r="141" spans="2:9" ht="12.75">
      <c r="B141" s="76"/>
      <c r="C141" s="48"/>
      <c r="D141" s="78" t="s">
        <v>139</v>
      </c>
      <c r="E141" s="126"/>
      <c r="F141" s="48"/>
      <c r="G141" s="48"/>
      <c r="H141" s="48"/>
      <c r="I141" s="48"/>
    </row>
    <row r="142" spans="2:10" ht="12.75">
      <c r="B142" s="76"/>
      <c r="C142" s="45" t="s">
        <v>140</v>
      </c>
      <c r="D142" s="45" t="s">
        <v>174</v>
      </c>
      <c r="E142" s="129"/>
      <c r="F142" s="114"/>
      <c r="G142" s="114"/>
      <c r="H142" s="114"/>
      <c r="I142" s="114"/>
      <c r="J142" s="2" t="s">
        <v>334</v>
      </c>
    </row>
    <row r="143" spans="2:10" ht="12.75">
      <c r="B143" s="76"/>
      <c r="C143" s="45" t="s">
        <v>141</v>
      </c>
      <c r="D143" s="45" t="s">
        <v>175</v>
      </c>
      <c r="E143" s="129"/>
      <c r="F143" s="115"/>
      <c r="G143" s="115"/>
      <c r="H143" s="115"/>
      <c r="I143" s="115"/>
      <c r="J143" s="2" t="s">
        <v>335</v>
      </c>
    </row>
    <row r="144" spans="2:10" ht="12.75">
      <c r="B144" s="76"/>
      <c r="C144" s="45" t="s">
        <v>143</v>
      </c>
      <c r="D144" s="45" t="s">
        <v>176</v>
      </c>
      <c r="E144" s="129"/>
      <c r="F144" s="115"/>
      <c r="G144" s="115"/>
      <c r="H144" s="115"/>
      <c r="I144" s="115"/>
      <c r="J144" s="2" t="s">
        <v>336</v>
      </c>
    </row>
    <row r="145" spans="2:10" ht="12.75">
      <c r="B145" s="76"/>
      <c r="C145" s="45" t="s">
        <v>144</v>
      </c>
      <c r="D145" s="45" t="s">
        <v>177</v>
      </c>
      <c r="E145" s="129"/>
      <c r="F145" s="115"/>
      <c r="G145" s="115"/>
      <c r="H145" s="115"/>
      <c r="I145" s="115"/>
      <c r="J145" s="2" t="s">
        <v>337</v>
      </c>
    </row>
    <row r="146" spans="2:10" ht="12.75">
      <c r="B146" s="76"/>
      <c r="C146" s="45" t="s">
        <v>145</v>
      </c>
      <c r="D146" s="45" t="s">
        <v>476</v>
      </c>
      <c r="E146" s="129"/>
      <c r="F146" s="115"/>
      <c r="G146" s="115"/>
      <c r="H146" s="115"/>
      <c r="I146" s="115"/>
      <c r="J146" s="2" t="s">
        <v>338</v>
      </c>
    </row>
    <row r="147" spans="2:10" ht="12.75">
      <c r="B147" s="76"/>
      <c r="C147" s="48" t="s">
        <v>146</v>
      </c>
      <c r="D147" s="78" t="s">
        <v>199</v>
      </c>
      <c r="E147" s="125"/>
      <c r="F147" s="79">
        <f>SUM(F142:F146)</f>
        <v>0</v>
      </c>
      <c r="G147" s="79">
        <f>SUM(G142:G146)</f>
        <v>0</v>
      </c>
      <c r="H147" s="79">
        <f>SUM(H142:H146)</f>
        <v>0</v>
      </c>
      <c r="I147" s="79">
        <f>SUM(I142:I146)</f>
        <v>0</v>
      </c>
      <c r="J147" s="2" t="s">
        <v>339</v>
      </c>
    </row>
    <row r="148" spans="2:9" ht="12.75">
      <c r="B148" s="76"/>
      <c r="C148" s="48"/>
      <c r="D148" s="48"/>
      <c r="E148" s="126"/>
      <c r="F148" s="48"/>
      <c r="G148" s="48"/>
      <c r="H148" s="48"/>
      <c r="I148" s="48"/>
    </row>
    <row r="149" spans="2:10" ht="12.75">
      <c r="B149" s="76"/>
      <c r="C149" s="48" t="s">
        <v>147</v>
      </c>
      <c r="D149" s="48" t="s">
        <v>178</v>
      </c>
      <c r="E149" s="125"/>
      <c r="F149" s="79">
        <f>+F134+F147</f>
        <v>0</v>
      </c>
      <c r="G149" s="79">
        <f>+G134+G147</f>
        <v>0</v>
      </c>
      <c r="H149" s="79">
        <f>+H134+H147</f>
        <v>0</v>
      </c>
      <c r="I149" s="79">
        <f>+I134+I147</f>
        <v>0</v>
      </c>
      <c r="J149" s="2" t="s">
        <v>340</v>
      </c>
    </row>
    <row r="150" spans="2:9" ht="12.75">
      <c r="B150" s="81"/>
      <c r="C150" s="82"/>
      <c r="D150" s="83"/>
      <c r="E150" s="84"/>
      <c r="F150" s="84"/>
      <c r="G150" s="84"/>
      <c r="H150" s="84"/>
      <c r="I150" s="84"/>
    </row>
    <row r="152" ht="4.5" customHeight="1"/>
    <row r="153" spans="2:7" ht="23.25" customHeight="1">
      <c r="B153" s="64"/>
      <c r="C153" s="65"/>
      <c r="D153" s="65" t="s">
        <v>200</v>
      </c>
      <c r="E153" s="65"/>
      <c r="F153" s="156" t="s">
        <v>480</v>
      </c>
      <c r="G153" s="158" t="s">
        <v>481</v>
      </c>
    </row>
    <row r="154" spans="2:7" ht="12.75">
      <c r="B154" s="66"/>
      <c r="C154" s="67"/>
      <c r="D154" s="67"/>
      <c r="E154" s="85" t="s">
        <v>3</v>
      </c>
      <c r="F154" s="157"/>
      <c r="G154" s="159"/>
    </row>
    <row r="155" spans="2:7" ht="12.75">
      <c r="B155" s="86"/>
      <c r="C155" s="87"/>
      <c r="D155" s="87"/>
      <c r="E155" s="87"/>
      <c r="F155" s="87"/>
      <c r="G155" s="88"/>
    </row>
    <row r="156" spans="2:7" ht="12.75">
      <c r="B156" s="86"/>
      <c r="C156" s="87"/>
      <c r="D156" s="87" t="s">
        <v>6</v>
      </c>
      <c r="E156" s="87"/>
      <c r="F156" s="89"/>
      <c r="G156" s="90"/>
    </row>
    <row r="157" spans="2:7" ht="12.75">
      <c r="B157" s="86"/>
      <c r="C157" s="87"/>
      <c r="D157" s="30" t="s">
        <v>8</v>
      </c>
      <c r="E157" s="30"/>
      <c r="F157" s="89"/>
      <c r="G157" s="90"/>
    </row>
    <row r="158" spans="2:7" ht="12.75">
      <c r="B158" s="86"/>
      <c r="C158" s="87"/>
      <c r="D158" s="87"/>
      <c r="E158" s="87"/>
      <c r="F158" s="89"/>
      <c r="G158" s="90"/>
    </row>
    <row r="159" spans="2:7" ht="12.75">
      <c r="B159" s="86"/>
      <c r="C159" s="87"/>
      <c r="D159" s="87" t="s">
        <v>201</v>
      </c>
      <c r="E159" s="87"/>
      <c r="F159" s="89"/>
      <c r="G159" s="90"/>
    </row>
    <row r="160" spans="2:8" ht="12.75">
      <c r="B160" s="91"/>
      <c r="C160" s="45" t="s">
        <v>202</v>
      </c>
      <c r="D160" s="92" t="s">
        <v>232</v>
      </c>
      <c r="E160" s="130"/>
      <c r="F160" s="113"/>
      <c r="G160" s="113"/>
      <c r="H160" s="2" t="s">
        <v>341</v>
      </c>
    </row>
    <row r="161" spans="2:8" ht="12.75">
      <c r="B161" s="91"/>
      <c r="C161" s="45" t="s">
        <v>203</v>
      </c>
      <c r="D161" s="92" t="s">
        <v>462</v>
      </c>
      <c r="E161" s="130"/>
      <c r="F161" s="113"/>
      <c r="G161" s="113"/>
      <c r="H161" s="2" t="s">
        <v>342</v>
      </c>
    </row>
    <row r="162" spans="2:8" ht="12.75">
      <c r="B162" s="91"/>
      <c r="C162" s="45" t="s">
        <v>204</v>
      </c>
      <c r="D162" s="92" t="s">
        <v>233</v>
      </c>
      <c r="E162" s="130"/>
      <c r="F162" s="113"/>
      <c r="G162" s="113"/>
      <c r="H162" s="2" t="s">
        <v>343</v>
      </c>
    </row>
    <row r="163" spans="2:8" ht="12.75">
      <c r="B163" s="91"/>
      <c r="C163" s="45" t="s">
        <v>205</v>
      </c>
      <c r="D163" s="92" t="s">
        <v>234</v>
      </c>
      <c r="E163" s="130"/>
      <c r="F163" s="113"/>
      <c r="G163" s="113"/>
      <c r="H163" s="2" t="s">
        <v>344</v>
      </c>
    </row>
    <row r="164" spans="2:8" ht="12.75">
      <c r="B164" s="91"/>
      <c r="C164" s="45" t="s">
        <v>206</v>
      </c>
      <c r="D164" s="92" t="s">
        <v>235</v>
      </c>
      <c r="E164" s="130"/>
      <c r="F164" s="113"/>
      <c r="G164" s="113"/>
      <c r="H164" s="2" t="s">
        <v>345</v>
      </c>
    </row>
    <row r="165" spans="2:8" ht="13.5" customHeight="1">
      <c r="B165" s="91"/>
      <c r="C165" s="45" t="s">
        <v>207</v>
      </c>
      <c r="D165" s="92" t="s">
        <v>236</v>
      </c>
      <c r="E165" s="130"/>
      <c r="F165" s="113"/>
      <c r="G165" s="113"/>
      <c r="H165" s="2" t="s">
        <v>346</v>
      </c>
    </row>
    <row r="166" spans="2:8" ht="12.75">
      <c r="B166" s="91"/>
      <c r="C166" s="45" t="s">
        <v>208</v>
      </c>
      <c r="D166" s="92" t="s">
        <v>237</v>
      </c>
      <c r="E166" s="130"/>
      <c r="F166" s="113"/>
      <c r="G166" s="113"/>
      <c r="H166" s="2" t="s">
        <v>347</v>
      </c>
    </row>
    <row r="167" spans="2:8" ht="12.75">
      <c r="B167" s="91"/>
      <c r="C167" s="45" t="s">
        <v>209</v>
      </c>
      <c r="D167" s="92" t="s">
        <v>238</v>
      </c>
      <c r="E167" s="130"/>
      <c r="F167" s="113"/>
      <c r="G167" s="113"/>
      <c r="H167" s="2" t="s">
        <v>348</v>
      </c>
    </row>
    <row r="168" spans="2:8" ht="12.75">
      <c r="B168" s="91"/>
      <c r="C168" s="45" t="s">
        <v>210</v>
      </c>
      <c r="D168" s="92" t="s">
        <v>239</v>
      </c>
      <c r="E168" s="130"/>
      <c r="F168" s="113"/>
      <c r="G168" s="113"/>
      <c r="H168" s="2" t="s">
        <v>349</v>
      </c>
    </row>
    <row r="169" spans="2:8" ht="12.75">
      <c r="B169" s="91"/>
      <c r="C169" s="48" t="s">
        <v>211</v>
      </c>
      <c r="D169" s="87" t="s">
        <v>240</v>
      </c>
      <c r="E169" s="131"/>
      <c r="F169" s="93">
        <f>SUM(F160:F168)</f>
        <v>0</v>
      </c>
      <c r="G169" s="93">
        <f>SUM(G160:G168)</f>
        <v>0</v>
      </c>
      <c r="H169" s="2" t="s">
        <v>350</v>
      </c>
    </row>
    <row r="170" spans="2:7" ht="12.75">
      <c r="B170" s="91"/>
      <c r="C170" s="92"/>
      <c r="D170" s="92"/>
      <c r="E170" s="132"/>
      <c r="F170" s="89"/>
      <c r="G170" s="90"/>
    </row>
    <row r="171" spans="2:7" ht="12.75">
      <c r="B171" s="91"/>
      <c r="C171" s="92"/>
      <c r="D171" s="87" t="s">
        <v>212</v>
      </c>
      <c r="E171" s="132"/>
      <c r="F171" s="89"/>
      <c r="G171" s="90"/>
    </row>
    <row r="172" spans="2:8" ht="12.75">
      <c r="B172" s="91"/>
      <c r="C172" s="45" t="s">
        <v>213</v>
      </c>
      <c r="D172" s="92" t="s">
        <v>241</v>
      </c>
      <c r="E172" s="130"/>
      <c r="F172" s="113"/>
      <c r="G172" s="113"/>
      <c r="H172" s="2" t="s">
        <v>351</v>
      </c>
    </row>
    <row r="173" spans="2:8" ht="12.75">
      <c r="B173" s="91"/>
      <c r="C173" s="45" t="s">
        <v>214</v>
      </c>
      <c r="D173" s="92" t="s">
        <v>463</v>
      </c>
      <c r="E173" s="130"/>
      <c r="F173" s="113"/>
      <c r="G173" s="113"/>
      <c r="H173" s="2" t="s">
        <v>352</v>
      </c>
    </row>
    <row r="174" spans="2:8" ht="12.75">
      <c r="B174" s="91"/>
      <c r="C174" s="45" t="s">
        <v>215</v>
      </c>
      <c r="D174" s="92" t="s">
        <v>242</v>
      </c>
      <c r="E174" s="130"/>
      <c r="F174" s="113"/>
      <c r="G174" s="113"/>
      <c r="H174" s="2" t="s">
        <v>353</v>
      </c>
    </row>
    <row r="175" spans="2:8" ht="12.75">
      <c r="B175" s="91"/>
      <c r="C175" s="45" t="s">
        <v>216</v>
      </c>
      <c r="D175" s="92" t="s">
        <v>244</v>
      </c>
      <c r="E175" s="130"/>
      <c r="F175" s="113"/>
      <c r="G175" s="113"/>
      <c r="H175" s="2" t="s">
        <v>354</v>
      </c>
    </row>
    <row r="176" spans="2:8" ht="12.75">
      <c r="B176" s="91"/>
      <c r="C176" s="45" t="s">
        <v>217</v>
      </c>
      <c r="D176" s="92" t="s">
        <v>243</v>
      </c>
      <c r="E176" s="130"/>
      <c r="F176" s="113"/>
      <c r="G176" s="113"/>
      <c r="H176" s="2" t="s">
        <v>355</v>
      </c>
    </row>
    <row r="177" spans="2:8" ht="12.75">
      <c r="B177" s="91"/>
      <c r="C177" s="48" t="s">
        <v>218</v>
      </c>
      <c r="D177" s="87" t="s">
        <v>245</v>
      </c>
      <c r="E177" s="131"/>
      <c r="F177" s="93">
        <f>SUM(F172:F176)</f>
        <v>0</v>
      </c>
      <c r="G177" s="93">
        <f>SUM(G172:G176)</f>
        <v>0</v>
      </c>
      <c r="H177" s="2" t="s">
        <v>356</v>
      </c>
    </row>
    <row r="178" spans="2:7" ht="12.75">
      <c r="B178" s="91"/>
      <c r="C178" s="92"/>
      <c r="D178" s="92"/>
      <c r="E178" s="132"/>
      <c r="F178" s="89"/>
      <c r="G178" s="90"/>
    </row>
    <row r="179" spans="2:7" ht="12.75">
      <c r="B179" s="91"/>
      <c r="C179" s="92"/>
      <c r="D179" s="87" t="s">
        <v>219</v>
      </c>
      <c r="E179" s="132"/>
      <c r="F179" s="89"/>
      <c r="G179" s="90"/>
    </row>
    <row r="180" spans="2:8" ht="12.75">
      <c r="B180" s="91"/>
      <c r="C180" s="45" t="s">
        <v>220</v>
      </c>
      <c r="D180" s="92" t="s">
        <v>246</v>
      </c>
      <c r="E180" s="130"/>
      <c r="F180" s="113"/>
      <c r="G180" s="113"/>
      <c r="H180" s="2" t="s">
        <v>357</v>
      </c>
    </row>
    <row r="181" spans="2:8" ht="12.75">
      <c r="B181" s="91"/>
      <c r="C181" s="45" t="s">
        <v>221</v>
      </c>
      <c r="D181" s="92" t="s">
        <v>247</v>
      </c>
      <c r="E181" s="130"/>
      <c r="F181" s="113"/>
      <c r="G181" s="113"/>
      <c r="H181" s="2" t="s">
        <v>358</v>
      </c>
    </row>
    <row r="182" spans="2:8" ht="12.75">
      <c r="B182" s="91"/>
      <c r="C182" s="45" t="s">
        <v>222</v>
      </c>
      <c r="D182" s="92" t="s">
        <v>248</v>
      </c>
      <c r="E182" s="130"/>
      <c r="F182" s="113"/>
      <c r="G182" s="113"/>
      <c r="H182" s="2" t="s">
        <v>359</v>
      </c>
    </row>
    <row r="183" spans="2:8" ht="12.75">
      <c r="B183" s="91"/>
      <c r="C183" s="45" t="s">
        <v>223</v>
      </c>
      <c r="D183" s="92" t="s">
        <v>249</v>
      </c>
      <c r="E183" s="130"/>
      <c r="F183" s="113"/>
      <c r="G183" s="113"/>
      <c r="H183" s="2" t="s">
        <v>360</v>
      </c>
    </row>
    <row r="184" spans="2:8" ht="12.75">
      <c r="B184" s="91"/>
      <c r="C184" s="45" t="s">
        <v>224</v>
      </c>
      <c r="D184" s="92" t="s">
        <v>250</v>
      </c>
      <c r="E184" s="130"/>
      <c r="F184" s="113"/>
      <c r="G184" s="113"/>
      <c r="H184" s="2" t="s">
        <v>361</v>
      </c>
    </row>
    <row r="185" spans="2:8" ht="12.75">
      <c r="B185" s="91"/>
      <c r="C185" s="45" t="s">
        <v>225</v>
      </c>
      <c r="D185" s="92" t="s">
        <v>251</v>
      </c>
      <c r="E185" s="130"/>
      <c r="F185" s="113"/>
      <c r="G185" s="113"/>
      <c r="H185" s="2" t="s">
        <v>362</v>
      </c>
    </row>
    <row r="186" spans="2:8" ht="12.75">
      <c r="B186" s="91"/>
      <c r="C186" s="48" t="s">
        <v>226</v>
      </c>
      <c r="D186" s="87" t="s">
        <v>252</v>
      </c>
      <c r="E186" s="131"/>
      <c r="F186" s="93">
        <f>SUM(F180:F185)</f>
        <v>0</v>
      </c>
      <c r="G186" s="93">
        <f>SUM(G180:G185)</f>
        <v>0</v>
      </c>
      <c r="H186" s="2" t="s">
        <v>363</v>
      </c>
    </row>
    <row r="187" spans="2:7" ht="12.75">
      <c r="B187" s="91"/>
      <c r="C187" s="92"/>
      <c r="D187" s="92"/>
      <c r="E187" s="132"/>
      <c r="F187" s="89"/>
      <c r="G187" s="90"/>
    </row>
    <row r="188" spans="2:8" ht="12.75">
      <c r="B188" s="91"/>
      <c r="C188" s="48" t="s">
        <v>227</v>
      </c>
      <c r="D188" s="87" t="s">
        <v>253</v>
      </c>
      <c r="E188" s="131"/>
      <c r="F188" s="93">
        <f>+F186+F177+F169</f>
        <v>0</v>
      </c>
      <c r="G188" s="93">
        <f>+G186+G177+G169</f>
        <v>0</v>
      </c>
      <c r="H188" s="2" t="s">
        <v>364</v>
      </c>
    </row>
    <row r="189" spans="2:7" ht="12.75">
      <c r="B189" s="91"/>
      <c r="C189" s="92"/>
      <c r="D189" s="92"/>
      <c r="E189" s="132"/>
      <c r="F189" s="89"/>
      <c r="G189" s="90"/>
    </row>
    <row r="190" spans="2:8" ht="21">
      <c r="B190" s="91"/>
      <c r="C190" s="45" t="s">
        <v>228</v>
      </c>
      <c r="D190" s="92" t="s">
        <v>254</v>
      </c>
      <c r="E190" s="130"/>
      <c r="F190" s="113"/>
      <c r="G190" s="113"/>
      <c r="H190" s="2" t="s">
        <v>365</v>
      </c>
    </row>
    <row r="191" spans="2:7" ht="12.75">
      <c r="B191" s="91"/>
      <c r="C191" s="92"/>
      <c r="D191" s="92"/>
      <c r="E191" s="132"/>
      <c r="F191" s="89"/>
      <c r="G191" s="90"/>
    </row>
    <row r="192" spans="2:8" ht="12.75">
      <c r="B192" s="91"/>
      <c r="C192" s="48" t="s">
        <v>229</v>
      </c>
      <c r="D192" s="87" t="s">
        <v>464</v>
      </c>
      <c r="E192" s="131"/>
      <c r="F192" s="93">
        <f>+F190+F188</f>
        <v>0</v>
      </c>
      <c r="G192" s="93">
        <f>+G190+G188</f>
        <v>0</v>
      </c>
      <c r="H192" s="2" t="s">
        <v>366</v>
      </c>
    </row>
    <row r="193" spans="2:7" ht="12.75">
      <c r="B193" s="91"/>
      <c r="C193" s="92"/>
      <c r="D193" s="92"/>
      <c r="E193" s="132"/>
      <c r="F193" s="89"/>
      <c r="G193" s="90"/>
    </row>
    <row r="194" spans="2:8" ht="12.75">
      <c r="B194" s="91"/>
      <c r="C194" s="48" t="s">
        <v>230</v>
      </c>
      <c r="D194" s="87" t="s">
        <v>465</v>
      </c>
      <c r="E194" s="130"/>
      <c r="F194" s="113"/>
      <c r="G194" s="113"/>
      <c r="H194" s="2" t="s">
        <v>367</v>
      </c>
    </row>
    <row r="195" spans="2:7" ht="12.75">
      <c r="B195" s="91"/>
      <c r="C195" s="92"/>
      <c r="D195" s="92"/>
      <c r="E195" s="132"/>
      <c r="F195" s="89"/>
      <c r="G195" s="90"/>
    </row>
    <row r="196" spans="2:8" ht="12.75">
      <c r="B196" s="91"/>
      <c r="C196" s="48" t="s">
        <v>231</v>
      </c>
      <c r="D196" s="87" t="s">
        <v>466</v>
      </c>
      <c r="E196" s="131"/>
      <c r="F196" s="93">
        <f>+F194+F192</f>
        <v>0</v>
      </c>
      <c r="G196" s="93">
        <f>+G194+G192</f>
        <v>0</v>
      </c>
      <c r="H196" s="2" t="s">
        <v>368</v>
      </c>
    </row>
    <row r="197" spans="2:7" ht="12.75">
      <c r="B197" s="94"/>
      <c r="C197" s="95"/>
      <c r="D197" s="95"/>
      <c r="E197" s="96"/>
      <c r="F197" s="97"/>
      <c r="G197" s="98"/>
    </row>
    <row r="202" spans="3:13" ht="12.75">
      <c r="C202" s="99"/>
      <c r="D202" s="99"/>
      <c r="E202" s="99"/>
      <c r="F202" s="138" t="s">
        <v>484</v>
      </c>
      <c r="G202" s="139"/>
      <c r="H202" s="139"/>
      <c r="I202" s="139"/>
      <c r="J202" s="139"/>
      <c r="K202" s="139"/>
      <c r="L202" s="139"/>
      <c r="M202" s="140"/>
    </row>
    <row r="203" spans="3:13" ht="12.75">
      <c r="C203" s="141" t="s">
        <v>179</v>
      </c>
      <c r="D203" s="142"/>
      <c r="E203" s="147" t="s">
        <v>3</v>
      </c>
      <c r="F203" s="150" t="s">
        <v>190</v>
      </c>
      <c r="G203" s="150" t="s">
        <v>467</v>
      </c>
      <c r="H203" s="150"/>
      <c r="I203" s="150"/>
      <c r="J203" s="150" t="s">
        <v>191</v>
      </c>
      <c r="K203" s="151" t="s">
        <v>60</v>
      </c>
      <c r="L203" s="135" t="s">
        <v>443</v>
      </c>
      <c r="M203" s="154" t="s">
        <v>7</v>
      </c>
    </row>
    <row r="204" spans="3:13" ht="12.75">
      <c r="C204" s="143"/>
      <c r="D204" s="144"/>
      <c r="E204" s="148"/>
      <c r="F204" s="150"/>
      <c r="G204" s="155" t="s">
        <v>142</v>
      </c>
      <c r="H204" s="135" t="s">
        <v>461</v>
      </c>
      <c r="I204" s="137" t="s">
        <v>192</v>
      </c>
      <c r="J204" s="150"/>
      <c r="K204" s="151"/>
      <c r="L204" s="152"/>
      <c r="M204" s="154"/>
    </row>
    <row r="205" spans="3:13" ht="66.75" customHeight="1">
      <c r="C205" s="145"/>
      <c r="D205" s="146"/>
      <c r="E205" s="149"/>
      <c r="F205" s="150"/>
      <c r="G205" s="155"/>
      <c r="H205" s="136"/>
      <c r="I205" s="137"/>
      <c r="J205" s="150"/>
      <c r="K205" s="151"/>
      <c r="L205" s="153"/>
      <c r="M205" s="154"/>
    </row>
    <row r="206" spans="3:13" ht="12.75"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</row>
    <row r="207" spans="3:13" ht="12.75">
      <c r="C207" s="102" t="s">
        <v>180</v>
      </c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</row>
    <row r="208" spans="3:13" ht="12.75">
      <c r="C208" s="104" t="s">
        <v>8</v>
      </c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</row>
    <row r="209" spans="3:13" ht="12.75">
      <c r="C209" s="105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</row>
    <row r="210" spans="3:13" ht="12.75">
      <c r="C210" s="105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</row>
    <row r="211" spans="3:21" ht="12.75">
      <c r="C211" s="106" t="s">
        <v>181</v>
      </c>
      <c r="D211" s="45" t="s">
        <v>472</v>
      </c>
      <c r="E211" s="133"/>
      <c r="F211" s="112"/>
      <c r="G211" s="112"/>
      <c r="H211" s="112"/>
      <c r="I211" s="112"/>
      <c r="J211" s="112"/>
      <c r="K211" s="112"/>
      <c r="L211" s="112"/>
      <c r="M211" s="107">
        <f>SUM(F211:L211)</f>
        <v>0</v>
      </c>
      <c r="N211" s="2" t="s">
        <v>369</v>
      </c>
      <c r="O211" s="2" t="s">
        <v>378</v>
      </c>
      <c r="P211" s="2" t="s">
        <v>387</v>
      </c>
      <c r="Q211" s="2" t="s">
        <v>396</v>
      </c>
      <c r="R211" s="2" t="s">
        <v>405</v>
      </c>
      <c r="S211" s="2" t="s">
        <v>414</v>
      </c>
      <c r="T211" s="120" t="s">
        <v>444</v>
      </c>
      <c r="U211" s="2" t="s">
        <v>423</v>
      </c>
    </row>
    <row r="212" spans="3:21" ht="12.75">
      <c r="C212" s="106" t="s">
        <v>182</v>
      </c>
      <c r="D212" s="45" t="s">
        <v>193</v>
      </c>
      <c r="E212" s="133"/>
      <c r="F212" s="112"/>
      <c r="G212" s="112"/>
      <c r="H212" s="112"/>
      <c r="I212" s="112"/>
      <c r="J212" s="112"/>
      <c r="K212" s="112"/>
      <c r="L212" s="112"/>
      <c r="M212" s="107">
        <f>SUM(F212:L212)</f>
        <v>0</v>
      </c>
      <c r="N212" s="2" t="s">
        <v>370</v>
      </c>
      <c r="O212" s="2" t="s">
        <v>379</v>
      </c>
      <c r="P212" s="2" t="s">
        <v>388</v>
      </c>
      <c r="Q212" s="2" t="s">
        <v>397</v>
      </c>
      <c r="R212" s="2" t="s">
        <v>406</v>
      </c>
      <c r="S212" s="2" t="s">
        <v>415</v>
      </c>
      <c r="T212" s="120" t="s">
        <v>445</v>
      </c>
      <c r="U212" s="2" t="s">
        <v>424</v>
      </c>
    </row>
    <row r="213" spans="3:21" ht="12.75">
      <c r="C213" s="108" t="s">
        <v>183</v>
      </c>
      <c r="D213" s="48" t="s">
        <v>194</v>
      </c>
      <c r="E213" s="133"/>
      <c r="F213" s="107">
        <f aca="true" t="shared" si="0" ref="F213:M213">F214+F215</f>
        <v>0</v>
      </c>
      <c r="G213" s="107">
        <f t="shared" si="0"/>
        <v>0</v>
      </c>
      <c r="H213" s="107">
        <f t="shared" si="0"/>
        <v>0</v>
      </c>
      <c r="I213" s="107">
        <f t="shared" si="0"/>
        <v>0</v>
      </c>
      <c r="J213" s="107">
        <f t="shared" si="0"/>
        <v>0</v>
      </c>
      <c r="K213" s="107">
        <f t="shared" si="0"/>
        <v>0</v>
      </c>
      <c r="L213" s="107">
        <f t="shared" si="0"/>
        <v>0</v>
      </c>
      <c r="M213" s="107">
        <f t="shared" si="0"/>
        <v>0</v>
      </c>
      <c r="N213" s="2" t="s">
        <v>371</v>
      </c>
      <c r="O213" s="2" t="s">
        <v>380</v>
      </c>
      <c r="P213" s="2" t="s">
        <v>389</v>
      </c>
      <c r="Q213" s="2" t="s">
        <v>398</v>
      </c>
      <c r="R213" s="2" t="s">
        <v>407</v>
      </c>
      <c r="S213" s="2" t="s">
        <v>416</v>
      </c>
      <c r="T213" s="120" t="s">
        <v>446</v>
      </c>
      <c r="U213" s="2" t="s">
        <v>425</v>
      </c>
    </row>
    <row r="214" spans="3:21" ht="12.75">
      <c r="C214" s="106" t="s">
        <v>184</v>
      </c>
      <c r="D214" s="45" t="s">
        <v>195</v>
      </c>
      <c r="E214" s="133"/>
      <c r="F214" s="112"/>
      <c r="G214" s="112"/>
      <c r="H214" s="112"/>
      <c r="I214" s="112"/>
      <c r="J214" s="112"/>
      <c r="K214" s="112"/>
      <c r="L214" s="112"/>
      <c r="M214" s="107">
        <f>SUM(F214:L214)</f>
        <v>0</v>
      </c>
      <c r="N214" s="2" t="s">
        <v>372</v>
      </c>
      <c r="O214" s="2" t="s">
        <v>381</v>
      </c>
      <c r="P214" s="2" t="s">
        <v>390</v>
      </c>
      <c r="Q214" s="2" t="s">
        <v>399</v>
      </c>
      <c r="R214" s="2" t="s">
        <v>408</v>
      </c>
      <c r="S214" s="2" t="s">
        <v>417</v>
      </c>
      <c r="T214" s="120" t="s">
        <v>447</v>
      </c>
      <c r="U214" s="2" t="s">
        <v>426</v>
      </c>
    </row>
    <row r="215" spans="3:21" ht="12.75">
      <c r="C215" s="106" t="s">
        <v>185</v>
      </c>
      <c r="D215" s="45" t="s">
        <v>196</v>
      </c>
      <c r="E215" s="133"/>
      <c r="F215" s="112"/>
      <c r="G215" s="112"/>
      <c r="H215" s="112"/>
      <c r="I215" s="112"/>
      <c r="J215" s="112"/>
      <c r="K215" s="112"/>
      <c r="L215" s="112"/>
      <c r="M215" s="107">
        <f>SUM(F215:L215)</f>
        <v>0</v>
      </c>
      <c r="N215" s="2" t="s">
        <v>373</v>
      </c>
      <c r="O215" s="2" t="s">
        <v>382</v>
      </c>
      <c r="P215" s="2" t="s">
        <v>391</v>
      </c>
      <c r="Q215" s="2" t="s">
        <v>400</v>
      </c>
      <c r="R215" s="2" t="s">
        <v>409</v>
      </c>
      <c r="S215" s="2" t="s">
        <v>418</v>
      </c>
      <c r="T215" s="120" t="s">
        <v>448</v>
      </c>
      <c r="U215" s="2" t="s">
        <v>427</v>
      </c>
    </row>
    <row r="216" spans="3:21" ht="12.75">
      <c r="C216" s="106" t="s">
        <v>186</v>
      </c>
      <c r="D216" s="45" t="s">
        <v>197</v>
      </c>
      <c r="E216" s="133"/>
      <c r="F216" s="112"/>
      <c r="G216" s="112"/>
      <c r="H216" s="112"/>
      <c r="I216" s="112"/>
      <c r="J216" s="112"/>
      <c r="K216" s="112"/>
      <c r="L216" s="112"/>
      <c r="M216" s="107">
        <f>SUM(F216:L216)</f>
        <v>0</v>
      </c>
      <c r="N216" s="2" t="s">
        <v>374</v>
      </c>
      <c r="O216" s="2" t="s">
        <v>383</v>
      </c>
      <c r="P216" s="2" t="s">
        <v>392</v>
      </c>
      <c r="Q216" s="2" t="s">
        <v>401</v>
      </c>
      <c r="R216" s="2" t="s">
        <v>410</v>
      </c>
      <c r="S216" s="2" t="s">
        <v>419</v>
      </c>
      <c r="T216" s="120" t="s">
        <v>449</v>
      </c>
      <c r="U216" s="2" t="s">
        <v>428</v>
      </c>
    </row>
    <row r="217" spans="3:21" ht="12.75">
      <c r="C217" s="106" t="s">
        <v>187</v>
      </c>
      <c r="D217" s="45" t="s">
        <v>473</v>
      </c>
      <c r="E217" s="133"/>
      <c r="F217" s="112"/>
      <c r="G217" s="112"/>
      <c r="H217" s="112"/>
      <c r="I217" s="112"/>
      <c r="J217" s="112"/>
      <c r="K217" s="112"/>
      <c r="L217" s="112"/>
      <c r="M217" s="107">
        <f>SUM(F217:L217)</f>
        <v>0</v>
      </c>
      <c r="N217" s="2" t="s">
        <v>375</v>
      </c>
      <c r="O217" s="2" t="s">
        <v>384</v>
      </c>
      <c r="P217" s="2" t="s">
        <v>393</v>
      </c>
      <c r="Q217" s="2" t="s">
        <v>402</v>
      </c>
      <c r="R217" s="2" t="s">
        <v>411</v>
      </c>
      <c r="S217" s="2" t="s">
        <v>420</v>
      </c>
      <c r="T217" s="120" t="s">
        <v>450</v>
      </c>
      <c r="U217" s="2" t="s">
        <v>429</v>
      </c>
    </row>
    <row r="218" spans="3:21" ht="12.75">
      <c r="C218" s="106" t="s">
        <v>188</v>
      </c>
      <c r="D218" s="45" t="s">
        <v>198</v>
      </c>
      <c r="E218" s="133"/>
      <c r="F218" s="112"/>
      <c r="G218" s="112"/>
      <c r="H218" s="112"/>
      <c r="I218" s="112"/>
      <c r="J218" s="112"/>
      <c r="K218" s="112"/>
      <c r="L218" s="112"/>
      <c r="M218" s="107">
        <f>SUM(F218:L218)</f>
        <v>0</v>
      </c>
      <c r="N218" s="2" t="s">
        <v>376</v>
      </c>
      <c r="O218" s="2" t="s">
        <v>385</v>
      </c>
      <c r="P218" s="2" t="s">
        <v>394</v>
      </c>
      <c r="Q218" s="2" t="s">
        <v>403</v>
      </c>
      <c r="R218" s="2" t="s">
        <v>412</v>
      </c>
      <c r="S218" s="2" t="s">
        <v>421</v>
      </c>
      <c r="T218" s="120" t="s">
        <v>451</v>
      </c>
      <c r="U218" s="2" t="s">
        <v>430</v>
      </c>
    </row>
    <row r="219" spans="3:21" ht="12.75">
      <c r="C219" s="108" t="s">
        <v>189</v>
      </c>
      <c r="D219" s="48" t="s">
        <v>460</v>
      </c>
      <c r="E219" s="134"/>
      <c r="F219" s="109">
        <f aca="true" t="shared" si="1" ref="F219:M219">F211+F212+F213+F216+F217+F218</f>
        <v>0</v>
      </c>
      <c r="G219" s="109">
        <f t="shared" si="1"/>
        <v>0</v>
      </c>
      <c r="H219" s="109">
        <f t="shared" si="1"/>
        <v>0</v>
      </c>
      <c r="I219" s="109">
        <f t="shared" si="1"/>
        <v>0</v>
      </c>
      <c r="J219" s="109">
        <f t="shared" si="1"/>
        <v>0</v>
      </c>
      <c r="K219" s="109">
        <f t="shared" si="1"/>
        <v>0</v>
      </c>
      <c r="L219" s="109">
        <f t="shared" si="1"/>
        <v>0</v>
      </c>
      <c r="M219" s="109">
        <f t="shared" si="1"/>
        <v>0</v>
      </c>
      <c r="N219" s="2" t="s">
        <v>377</v>
      </c>
      <c r="O219" s="2" t="s">
        <v>386</v>
      </c>
      <c r="P219" s="2" t="s">
        <v>395</v>
      </c>
      <c r="Q219" s="2" t="s">
        <v>404</v>
      </c>
      <c r="R219" s="2" t="s">
        <v>413</v>
      </c>
      <c r="S219" s="2" t="s">
        <v>422</v>
      </c>
      <c r="T219" s="120" t="s">
        <v>452</v>
      </c>
      <c r="U219" s="2" t="s">
        <v>431</v>
      </c>
    </row>
    <row r="220" spans="3:13" ht="12.75"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3" spans="3:13" ht="12.75">
      <c r="C223" s="99"/>
      <c r="D223" s="99"/>
      <c r="E223" s="99"/>
      <c r="F223" s="138" t="s">
        <v>487</v>
      </c>
      <c r="G223" s="139"/>
      <c r="H223" s="139"/>
      <c r="I223" s="139"/>
      <c r="J223" s="139"/>
      <c r="K223" s="139"/>
      <c r="L223" s="139"/>
      <c r="M223" s="140"/>
    </row>
    <row r="224" spans="3:13" ht="12.75">
      <c r="C224" s="141" t="s">
        <v>179</v>
      </c>
      <c r="D224" s="142"/>
      <c r="E224" s="147" t="s">
        <v>3</v>
      </c>
      <c r="F224" s="150" t="s">
        <v>190</v>
      </c>
      <c r="G224" s="150" t="s">
        <v>467</v>
      </c>
      <c r="H224" s="150"/>
      <c r="I224" s="150"/>
      <c r="J224" s="150" t="s">
        <v>191</v>
      </c>
      <c r="K224" s="151" t="s">
        <v>60</v>
      </c>
      <c r="L224" s="135" t="s">
        <v>443</v>
      </c>
      <c r="M224" s="154" t="s">
        <v>7</v>
      </c>
    </row>
    <row r="225" spans="3:13" ht="12.75">
      <c r="C225" s="143"/>
      <c r="D225" s="144"/>
      <c r="E225" s="148"/>
      <c r="F225" s="150"/>
      <c r="G225" s="155" t="s">
        <v>142</v>
      </c>
      <c r="H225" s="135" t="s">
        <v>461</v>
      </c>
      <c r="I225" s="137" t="s">
        <v>192</v>
      </c>
      <c r="J225" s="150"/>
      <c r="K225" s="151"/>
      <c r="L225" s="152"/>
      <c r="M225" s="154"/>
    </row>
    <row r="226" spans="3:13" ht="66.75" customHeight="1">
      <c r="C226" s="145"/>
      <c r="D226" s="146"/>
      <c r="E226" s="149"/>
      <c r="F226" s="150"/>
      <c r="G226" s="155"/>
      <c r="H226" s="136"/>
      <c r="I226" s="137"/>
      <c r="J226" s="150"/>
      <c r="K226" s="151"/>
      <c r="L226" s="153"/>
      <c r="M226" s="154"/>
    </row>
    <row r="227" spans="3:13" ht="12.75"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3:13" ht="12.75">
      <c r="C228" s="102" t="s">
        <v>180</v>
      </c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3:13" ht="12.75">
      <c r="C229" s="104" t="s">
        <v>8</v>
      </c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3:13" ht="12.75">
      <c r="C230" s="105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3:13" ht="12.75">
      <c r="C231" s="105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3:21" ht="12.75">
      <c r="C232" s="106" t="s">
        <v>181</v>
      </c>
      <c r="D232" s="45" t="s">
        <v>472</v>
      </c>
      <c r="E232" s="122"/>
      <c r="F232" s="112"/>
      <c r="G232" s="112"/>
      <c r="H232" s="112"/>
      <c r="I232" s="112"/>
      <c r="J232" s="112"/>
      <c r="K232" s="112"/>
      <c r="L232" s="112"/>
      <c r="M232" s="107">
        <f>SUM(F232:L232)</f>
        <v>0</v>
      </c>
      <c r="N232" s="2" t="s">
        <v>369</v>
      </c>
      <c r="O232" s="2" t="s">
        <v>378</v>
      </c>
      <c r="P232" s="2" t="s">
        <v>387</v>
      </c>
      <c r="Q232" s="2" t="s">
        <v>396</v>
      </c>
      <c r="R232" s="2" t="s">
        <v>405</v>
      </c>
      <c r="S232" s="2" t="s">
        <v>414</v>
      </c>
      <c r="T232" s="120" t="s">
        <v>444</v>
      </c>
      <c r="U232" s="2" t="s">
        <v>423</v>
      </c>
    </row>
    <row r="233" spans="3:21" ht="12.75">
      <c r="C233" s="106" t="s">
        <v>182</v>
      </c>
      <c r="D233" s="45" t="s">
        <v>193</v>
      </c>
      <c r="E233" s="122"/>
      <c r="F233" s="112"/>
      <c r="G233" s="112"/>
      <c r="H233" s="112"/>
      <c r="I233" s="112"/>
      <c r="J233" s="112"/>
      <c r="K233" s="112"/>
      <c r="L233" s="112"/>
      <c r="M233" s="107">
        <f>SUM(F233:L233)</f>
        <v>0</v>
      </c>
      <c r="N233" s="2" t="s">
        <v>370</v>
      </c>
      <c r="O233" s="2" t="s">
        <v>379</v>
      </c>
      <c r="P233" s="2" t="s">
        <v>388</v>
      </c>
      <c r="Q233" s="2" t="s">
        <v>397</v>
      </c>
      <c r="R233" s="2" t="s">
        <v>406</v>
      </c>
      <c r="S233" s="2" t="s">
        <v>415</v>
      </c>
      <c r="T233" s="120" t="s">
        <v>445</v>
      </c>
      <c r="U233" s="2" t="s">
        <v>424</v>
      </c>
    </row>
    <row r="234" spans="3:21" ht="12.75">
      <c r="C234" s="108" t="s">
        <v>183</v>
      </c>
      <c r="D234" s="48" t="s">
        <v>194</v>
      </c>
      <c r="E234" s="122"/>
      <c r="F234" s="107">
        <f aca="true" t="shared" si="2" ref="F234:M234">F235+F236</f>
        <v>0</v>
      </c>
      <c r="G234" s="107">
        <f t="shared" si="2"/>
        <v>0</v>
      </c>
      <c r="H234" s="107">
        <f t="shared" si="2"/>
        <v>0</v>
      </c>
      <c r="I234" s="107">
        <f t="shared" si="2"/>
        <v>0</v>
      </c>
      <c r="J234" s="107">
        <f t="shared" si="2"/>
        <v>0</v>
      </c>
      <c r="K234" s="107">
        <f t="shared" si="2"/>
        <v>0</v>
      </c>
      <c r="L234" s="107">
        <f t="shared" si="2"/>
        <v>0</v>
      </c>
      <c r="M234" s="107">
        <f t="shared" si="2"/>
        <v>0</v>
      </c>
      <c r="N234" s="2" t="s">
        <v>371</v>
      </c>
      <c r="O234" s="2" t="s">
        <v>380</v>
      </c>
      <c r="P234" s="2" t="s">
        <v>389</v>
      </c>
      <c r="Q234" s="2" t="s">
        <v>398</v>
      </c>
      <c r="R234" s="2" t="s">
        <v>407</v>
      </c>
      <c r="S234" s="2" t="s">
        <v>416</v>
      </c>
      <c r="T234" s="120" t="s">
        <v>446</v>
      </c>
      <c r="U234" s="2" t="s">
        <v>425</v>
      </c>
    </row>
    <row r="235" spans="3:21" ht="12.75">
      <c r="C235" s="106" t="s">
        <v>184</v>
      </c>
      <c r="D235" s="45" t="s">
        <v>195</v>
      </c>
      <c r="E235" s="122"/>
      <c r="F235" s="112"/>
      <c r="G235" s="112"/>
      <c r="H235" s="112"/>
      <c r="I235" s="112"/>
      <c r="J235" s="112"/>
      <c r="K235" s="112"/>
      <c r="L235" s="112"/>
      <c r="M235" s="107">
        <f>SUM(F235:L235)</f>
        <v>0</v>
      </c>
      <c r="N235" s="2" t="s">
        <v>372</v>
      </c>
      <c r="O235" s="2" t="s">
        <v>381</v>
      </c>
      <c r="P235" s="2" t="s">
        <v>390</v>
      </c>
      <c r="Q235" s="2" t="s">
        <v>399</v>
      </c>
      <c r="R235" s="2" t="s">
        <v>408</v>
      </c>
      <c r="S235" s="2" t="s">
        <v>417</v>
      </c>
      <c r="T235" s="120" t="s">
        <v>447</v>
      </c>
      <c r="U235" s="2" t="s">
        <v>426</v>
      </c>
    </row>
    <row r="236" spans="3:21" ht="12.75">
      <c r="C236" s="106" t="s">
        <v>185</v>
      </c>
      <c r="D236" s="45" t="s">
        <v>196</v>
      </c>
      <c r="E236" s="122"/>
      <c r="F236" s="112"/>
      <c r="G236" s="112"/>
      <c r="H236" s="112"/>
      <c r="I236" s="112"/>
      <c r="J236" s="112"/>
      <c r="K236" s="112"/>
      <c r="L236" s="112"/>
      <c r="M236" s="107">
        <f>SUM(F236:L236)</f>
        <v>0</v>
      </c>
      <c r="N236" s="2" t="s">
        <v>373</v>
      </c>
      <c r="O236" s="2" t="s">
        <v>382</v>
      </c>
      <c r="P236" s="2" t="s">
        <v>391</v>
      </c>
      <c r="Q236" s="2" t="s">
        <v>400</v>
      </c>
      <c r="R236" s="2" t="s">
        <v>409</v>
      </c>
      <c r="S236" s="2" t="s">
        <v>418</v>
      </c>
      <c r="T236" s="120" t="s">
        <v>448</v>
      </c>
      <c r="U236" s="2" t="s">
        <v>427</v>
      </c>
    </row>
    <row r="237" spans="3:21" ht="12.75">
      <c r="C237" s="106" t="s">
        <v>186</v>
      </c>
      <c r="D237" s="45" t="s">
        <v>197</v>
      </c>
      <c r="E237" s="122"/>
      <c r="F237" s="112"/>
      <c r="G237" s="112"/>
      <c r="H237" s="112"/>
      <c r="I237" s="112"/>
      <c r="J237" s="112"/>
      <c r="K237" s="112"/>
      <c r="L237" s="112"/>
      <c r="M237" s="107">
        <f>SUM(F237:L237)</f>
        <v>0</v>
      </c>
      <c r="N237" s="2" t="s">
        <v>374</v>
      </c>
      <c r="O237" s="2" t="s">
        <v>383</v>
      </c>
      <c r="P237" s="2" t="s">
        <v>392</v>
      </c>
      <c r="Q237" s="2" t="s">
        <v>401</v>
      </c>
      <c r="R237" s="2" t="s">
        <v>410</v>
      </c>
      <c r="S237" s="2" t="s">
        <v>419</v>
      </c>
      <c r="T237" s="120" t="s">
        <v>449</v>
      </c>
      <c r="U237" s="2" t="s">
        <v>428</v>
      </c>
    </row>
    <row r="238" spans="3:21" ht="12.75">
      <c r="C238" s="106" t="s">
        <v>187</v>
      </c>
      <c r="D238" s="45" t="s">
        <v>473</v>
      </c>
      <c r="E238" s="122"/>
      <c r="F238" s="112"/>
      <c r="G238" s="112"/>
      <c r="H238" s="112"/>
      <c r="I238" s="112"/>
      <c r="J238" s="112"/>
      <c r="K238" s="112"/>
      <c r="L238" s="112"/>
      <c r="M238" s="107">
        <f>SUM(F238:L238)</f>
        <v>0</v>
      </c>
      <c r="N238" s="2" t="s">
        <v>375</v>
      </c>
      <c r="O238" s="2" t="s">
        <v>384</v>
      </c>
      <c r="P238" s="2" t="s">
        <v>393</v>
      </c>
      <c r="Q238" s="2" t="s">
        <v>402</v>
      </c>
      <c r="R238" s="2" t="s">
        <v>411</v>
      </c>
      <c r="S238" s="2" t="s">
        <v>420</v>
      </c>
      <c r="T238" s="120" t="s">
        <v>450</v>
      </c>
      <c r="U238" s="2" t="s">
        <v>429</v>
      </c>
    </row>
    <row r="239" spans="3:21" ht="12.75">
      <c r="C239" s="106" t="s">
        <v>188</v>
      </c>
      <c r="D239" s="45" t="s">
        <v>198</v>
      </c>
      <c r="E239" s="122"/>
      <c r="F239" s="112"/>
      <c r="G239" s="112"/>
      <c r="H239" s="112"/>
      <c r="I239" s="112"/>
      <c r="J239" s="112"/>
      <c r="K239" s="112"/>
      <c r="L239" s="112"/>
      <c r="M239" s="107">
        <f>SUM(F239:L239)</f>
        <v>0</v>
      </c>
      <c r="N239" s="2" t="s">
        <v>376</v>
      </c>
      <c r="O239" s="2" t="s">
        <v>385</v>
      </c>
      <c r="P239" s="2" t="s">
        <v>394</v>
      </c>
      <c r="Q239" s="2" t="s">
        <v>403</v>
      </c>
      <c r="R239" s="2" t="s">
        <v>412</v>
      </c>
      <c r="S239" s="2" t="s">
        <v>421</v>
      </c>
      <c r="T239" s="120" t="s">
        <v>451</v>
      </c>
      <c r="U239" s="2" t="s">
        <v>430</v>
      </c>
    </row>
    <row r="240" spans="3:21" ht="12.75">
      <c r="C240" s="108" t="s">
        <v>189</v>
      </c>
      <c r="D240" s="48" t="s">
        <v>460</v>
      </c>
      <c r="E240" s="123"/>
      <c r="F240" s="109">
        <f aca="true" t="shared" si="3" ref="F240:M240">F232+F233+F234+F237+F238+F239</f>
        <v>0</v>
      </c>
      <c r="G240" s="109">
        <f t="shared" si="3"/>
        <v>0</v>
      </c>
      <c r="H240" s="109">
        <f t="shared" si="3"/>
        <v>0</v>
      </c>
      <c r="I240" s="109">
        <f t="shared" si="3"/>
        <v>0</v>
      </c>
      <c r="J240" s="109">
        <f t="shared" si="3"/>
        <v>0</v>
      </c>
      <c r="K240" s="109">
        <f t="shared" si="3"/>
        <v>0</v>
      </c>
      <c r="L240" s="109">
        <f t="shared" si="3"/>
        <v>0</v>
      </c>
      <c r="M240" s="109">
        <f t="shared" si="3"/>
        <v>0</v>
      </c>
      <c r="N240" s="2" t="s">
        <v>377</v>
      </c>
      <c r="O240" s="2" t="s">
        <v>386</v>
      </c>
      <c r="P240" s="2" t="s">
        <v>395</v>
      </c>
      <c r="Q240" s="2" t="s">
        <v>404</v>
      </c>
      <c r="R240" s="2" t="s">
        <v>413</v>
      </c>
      <c r="S240" s="2" t="s">
        <v>422</v>
      </c>
      <c r="T240" s="120" t="s">
        <v>452</v>
      </c>
      <c r="U240" s="2" t="s">
        <v>431</v>
      </c>
    </row>
    <row r="241" spans="3:13" ht="12.75"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</sheetData>
  <sheetProtection password="CCEE" sheet="1" objects="1" scenarios="1" selectLockedCells="1"/>
  <mergeCells count="30">
    <mergeCell ref="L203:L205"/>
    <mergeCell ref="E203:E205"/>
    <mergeCell ref="J203:J205"/>
    <mergeCell ref="K203:K205"/>
    <mergeCell ref="C203:D205"/>
    <mergeCell ref="F203:F205"/>
    <mergeCell ref="G203:I203"/>
    <mergeCell ref="I204:I205"/>
    <mergeCell ref="G204:G205"/>
    <mergeCell ref="H204:H205"/>
    <mergeCell ref="M224:M226"/>
    <mergeCell ref="G225:G226"/>
    <mergeCell ref="F202:M202"/>
    <mergeCell ref="F84:F85"/>
    <mergeCell ref="G84:G85"/>
    <mergeCell ref="F153:F154"/>
    <mergeCell ref="G153:G154"/>
    <mergeCell ref="H84:H85"/>
    <mergeCell ref="I84:I85"/>
    <mergeCell ref="M203:M205"/>
    <mergeCell ref="H225:H226"/>
    <mergeCell ref="I225:I226"/>
    <mergeCell ref="F223:M223"/>
    <mergeCell ref="C224:D226"/>
    <mergeCell ref="E224:E226"/>
    <mergeCell ref="F224:F226"/>
    <mergeCell ref="G224:I224"/>
    <mergeCell ref="J224:J226"/>
    <mergeCell ref="K224:K226"/>
    <mergeCell ref="L224:L226"/>
  </mergeCells>
  <dataValidations count="5">
    <dataValidation type="list" allowBlank="1" showInputMessage="1" showErrorMessage="1" prompt="1: POR CUENTA PROPIA Y DE TERCEROS&#10;2: SOLO POR CUENTA DE TERCEROS" sqref="E10">
      <formula1>LISTA1</formula1>
    </dataValidation>
    <dataValidation type="whole" operator="greaterThan" allowBlank="1" showInputMessage="1" showErrorMessage="1" sqref="E7">
      <formula1>0</formula1>
    </dataValidation>
    <dataValidation type="textLength" operator="equal" allowBlank="1" showInputMessage="1" showErrorMessage="1" error="DEBE INGRESAR SOLO UN CARACTER" sqref="E5">
      <formula1>1</formula1>
    </dataValidation>
    <dataValidation type="whole" allowBlank="1" showInputMessage="1" showErrorMessage="1" error="SOLO DEBE INGRESAR NUMEROS" sqref="E4">
      <formula1>11111111</formula1>
      <formula2>99999999</formula2>
    </dataValidation>
    <dataValidation type="textLength" operator="greaterThan" allowBlank="1" showInputMessage="1" showErrorMessage="1" sqref="F18">
      <formula1>1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89" r:id="rId2"/>
  <ignoredErrors>
    <ignoredError sqref="F25:H25 F54:H54 F57:H57 F35 F26 F29 H35 H26 H29 G26 G29 G35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DCIV</dc:creator>
  <cp:keywords/>
  <dc:description/>
  <cp:lastModifiedBy>sbelmar</cp:lastModifiedBy>
  <cp:lastPrinted>2010-06-25T21:24:16Z</cp:lastPrinted>
  <dcterms:created xsi:type="dcterms:W3CDTF">2010-02-05T12:24:27Z</dcterms:created>
  <dcterms:modified xsi:type="dcterms:W3CDTF">2012-01-12T19:08:44Z</dcterms:modified>
  <cp:category/>
  <cp:version/>
  <cp:contentType/>
  <cp:contentStatus/>
</cp:coreProperties>
</file>